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Рабочий стол\ЧРБ\"/>
    </mc:Choice>
  </mc:AlternateContent>
  <bookViews>
    <workbookView xWindow="-108" yWindow="-108" windowWidth="19428" windowHeight="10428" tabRatio="500"/>
  </bookViews>
  <sheets>
    <sheet name="личный зачет1 этап" sheetId="1" r:id="rId1"/>
    <sheet name="1-й тур" sheetId="2" r:id="rId2"/>
    <sheet name="2-й тур" sheetId="6" r:id="rId3"/>
    <sheet name="3-й тур" sheetId="7" r:id="rId4"/>
    <sheet name="4-тур" sheetId="8" r:id="rId5"/>
    <sheet name="Командный зачет" sheetId="9" r:id="rId6"/>
  </sheets>
  <definedNames>
    <definedName name="_xlnm._FilterDatabase" localSheetId="5" hidden="1">'Командный зачет'!$A$6:$P$6</definedName>
    <definedName name="_xlnm._FilterDatabase" localSheetId="0" hidden="1">'личный зачет1 этап'!$A$6:$D$58</definedName>
    <definedName name="_xlnm.Print_Area" localSheetId="0">'личный зачет1 этап'!$A$1:$P$61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" l="1"/>
  <c r="C56" i="1"/>
  <c r="C53" i="1"/>
  <c r="C41" i="1"/>
  <c r="C18" i="6"/>
  <c r="C14" i="1" s="1"/>
  <c r="F84" i="6"/>
  <c r="C84" i="6"/>
  <c r="U83" i="6"/>
  <c r="R83" i="6"/>
  <c r="O83" i="6"/>
  <c r="L83" i="6"/>
  <c r="I83" i="6"/>
  <c r="F83" i="6"/>
  <c r="C83" i="6"/>
  <c r="U82" i="6"/>
  <c r="R82" i="6"/>
  <c r="O82" i="6"/>
  <c r="L82" i="6"/>
  <c r="I82" i="6"/>
  <c r="F82" i="6"/>
  <c r="C82" i="6"/>
  <c r="U81" i="6"/>
  <c r="R81" i="6"/>
  <c r="O81" i="6"/>
  <c r="L81" i="6"/>
  <c r="I81" i="6"/>
  <c r="F81" i="6"/>
  <c r="C81" i="6"/>
  <c r="U80" i="6"/>
  <c r="R80" i="6"/>
  <c r="O80" i="6"/>
  <c r="L80" i="6"/>
  <c r="I80" i="6"/>
  <c r="F80" i="6"/>
  <c r="C80" i="6"/>
  <c r="U79" i="6"/>
  <c r="R79" i="6"/>
  <c r="O79" i="6"/>
  <c r="L79" i="6"/>
  <c r="I79" i="6"/>
  <c r="F79" i="6"/>
  <c r="C79" i="6"/>
  <c r="U78" i="6"/>
  <c r="R78" i="6"/>
  <c r="O78" i="6"/>
  <c r="L78" i="6"/>
  <c r="I78" i="6"/>
  <c r="F78" i="6"/>
  <c r="C78" i="6"/>
  <c r="U77" i="6"/>
  <c r="R77" i="6"/>
  <c r="O77" i="6"/>
  <c r="L77" i="6"/>
  <c r="I77" i="6"/>
  <c r="C77" i="6"/>
  <c r="U76" i="6"/>
  <c r="R76" i="6"/>
  <c r="O76" i="6"/>
  <c r="L76" i="6"/>
  <c r="I76" i="6"/>
  <c r="C76" i="6"/>
  <c r="U75" i="6"/>
  <c r="R75" i="6"/>
  <c r="O75" i="6"/>
  <c r="L75" i="6"/>
  <c r="C75" i="6"/>
  <c r="U74" i="6"/>
  <c r="R74" i="6"/>
  <c r="O74" i="6"/>
  <c r="L74" i="6"/>
  <c r="C74" i="6"/>
  <c r="U73" i="6"/>
  <c r="R73" i="6"/>
  <c r="O73" i="6"/>
  <c r="L73" i="6"/>
  <c r="C73" i="6"/>
  <c r="U72" i="6"/>
  <c r="R72" i="6"/>
  <c r="O72" i="6"/>
  <c r="L72" i="6"/>
  <c r="U71" i="6"/>
  <c r="R71" i="6"/>
  <c r="O71" i="6"/>
  <c r="L71" i="6"/>
  <c r="U70" i="6"/>
  <c r="R70" i="6"/>
  <c r="O70" i="6"/>
  <c r="L70" i="6"/>
  <c r="U69" i="6"/>
  <c r="R69" i="6"/>
  <c r="O69" i="6"/>
  <c r="L69" i="6"/>
  <c r="U68" i="6"/>
  <c r="R68" i="6"/>
  <c r="O68" i="6"/>
  <c r="L68" i="6"/>
  <c r="U67" i="6"/>
  <c r="U84" i="6" s="1"/>
  <c r="R67" i="6"/>
  <c r="R84" i="6" s="1"/>
  <c r="O67" i="6"/>
  <c r="L67" i="6"/>
  <c r="U66" i="6"/>
  <c r="R66" i="6"/>
  <c r="O66" i="6"/>
  <c r="O84" i="6" s="1"/>
  <c r="L66" i="6"/>
  <c r="L84" i="6" s="1"/>
  <c r="I66" i="6"/>
  <c r="I84" i="6" s="1"/>
  <c r="R61" i="6"/>
  <c r="O61" i="6"/>
  <c r="C29" i="1" s="1"/>
  <c r="L61" i="6"/>
  <c r="I61" i="6"/>
  <c r="F61" i="6"/>
  <c r="C61" i="6"/>
  <c r="U60" i="6"/>
  <c r="R60" i="6"/>
  <c r="O60" i="6"/>
  <c r="L60" i="6"/>
  <c r="I60" i="6"/>
  <c r="F60" i="6"/>
  <c r="C60" i="6"/>
  <c r="U59" i="6"/>
  <c r="R59" i="6"/>
  <c r="O59" i="6"/>
  <c r="L59" i="6"/>
  <c r="I59" i="6"/>
  <c r="F59" i="6"/>
  <c r="C59" i="6"/>
  <c r="U58" i="6"/>
  <c r="R58" i="6"/>
  <c r="O58" i="6"/>
  <c r="L58" i="6"/>
  <c r="I58" i="6"/>
  <c r="F58" i="6"/>
  <c r="C58" i="6"/>
  <c r="U57" i="6"/>
  <c r="R57" i="6"/>
  <c r="O57" i="6"/>
  <c r="L57" i="6"/>
  <c r="I57" i="6"/>
  <c r="F57" i="6"/>
  <c r="C57" i="6"/>
  <c r="U56" i="6"/>
  <c r="R56" i="6"/>
  <c r="O56" i="6"/>
  <c r="I56" i="6"/>
  <c r="F56" i="6"/>
  <c r="C56" i="6"/>
  <c r="U55" i="6"/>
  <c r="R55" i="6"/>
  <c r="O55" i="6"/>
  <c r="I55" i="6"/>
  <c r="F55" i="6"/>
  <c r="C55" i="6"/>
  <c r="U54" i="6"/>
  <c r="R54" i="6"/>
  <c r="O54" i="6"/>
  <c r="I54" i="6"/>
  <c r="F54" i="6"/>
  <c r="C54" i="6"/>
  <c r="U53" i="6"/>
  <c r="R53" i="6"/>
  <c r="I53" i="6"/>
  <c r="F53" i="6"/>
  <c r="C53" i="6"/>
  <c r="U52" i="6"/>
  <c r="R52" i="6"/>
  <c r="I52" i="6"/>
  <c r="F52" i="6"/>
  <c r="C52" i="6"/>
  <c r="U51" i="6"/>
  <c r="R51" i="6"/>
  <c r="I51" i="6"/>
  <c r="F51" i="6"/>
  <c r="C51" i="6"/>
  <c r="U50" i="6"/>
  <c r="R50" i="6"/>
  <c r="I50" i="6"/>
  <c r="F50" i="6"/>
  <c r="C50" i="6"/>
  <c r="U49" i="6"/>
  <c r="R49" i="6"/>
  <c r="I49" i="6"/>
  <c r="F49" i="6"/>
  <c r="C49" i="6"/>
  <c r="U48" i="6"/>
  <c r="R48" i="6"/>
  <c r="I48" i="6"/>
  <c r="C48" i="6"/>
  <c r="U47" i="6"/>
  <c r="R47" i="6"/>
  <c r="I47" i="6"/>
  <c r="C47" i="6"/>
  <c r="U46" i="6"/>
  <c r="I46" i="6"/>
  <c r="C46" i="6"/>
  <c r="U45" i="6"/>
  <c r="R45" i="6"/>
  <c r="I45" i="6"/>
  <c r="C45" i="6"/>
  <c r="U44" i="6"/>
  <c r="R44" i="6"/>
  <c r="I44" i="6"/>
  <c r="U43" i="6"/>
  <c r="U61" i="6" s="1"/>
  <c r="R43" i="6"/>
  <c r="I43" i="6"/>
  <c r="C43" i="6"/>
  <c r="U38" i="6"/>
  <c r="R38" i="6"/>
  <c r="O38" i="6"/>
  <c r="L38" i="6"/>
  <c r="C38" i="1" s="1"/>
  <c r="I38" i="6"/>
  <c r="F38" i="6"/>
  <c r="C38" i="6"/>
  <c r="U37" i="6"/>
  <c r="R37" i="6"/>
  <c r="O37" i="6"/>
  <c r="L37" i="6"/>
  <c r="I37" i="6"/>
  <c r="F37" i="6"/>
  <c r="C37" i="6"/>
  <c r="U36" i="6"/>
  <c r="R36" i="6"/>
  <c r="O36" i="6"/>
  <c r="L36" i="6"/>
  <c r="I36" i="6"/>
  <c r="F36" i="6"/>
  <c r="C36" i="6"/>
  <c r="U35" i="6"/>
  <c r="R35" i="6"/>
  <c r="O35" i="6"/>
  <c r="L35" i="6"/>
  <c r="I35" i="6"/>
  <c r="F35" i="6"/>
  <c r="C35" i="6"/>
  <c r="U34" i="6"/>
  <c r="R34" i="6"/>
  <c r="O34" i="6"/>
  <c r="L34" i="6"/>
  <c r="I34" i="6"/>
  <c r="F34" i="6"/>
  <c r="C34" i="6"/>
  <c r="U33" i="6"/>
  <c r="R33" i="6"/>
  <c r="O33" i="6"/>
  <c r="L33" i="6"/>
  <c r="I33" i="6"/>
  <c r="F33" i="6"/>
  <c r="C33" i="6"/>
  <c r="U32" i="6"/>
  <c r="R32" i="6"/>
  <c r="O32" i="6"/>
  <c r="L32" i="6"/>
  <c r="I32" i="6"/>
  <c r="F32" i="6"/>
  <c r="U31" i="6"/>
  <c r="R31" i="6"/>
  <c r="O31" i="6"/>
  <c r="L31" i="6"/>
  <c r="I31" i="6"/>
  <c r="F31" i="6"/>
  <c r="C31" i="6"/>
  <c r="U30" i="6"/>
  <c r="R30" i="6"/>
  <c r="O30" i="6"/>
  <c r="L30" i="6"/>
  <c r="I30" i="6"/>
  <c r="F30" i="6"/>
  <c r="C30" i="6"/>
  <c r="U29" i="6"/>
  <c r="R29" i="6"/>
  <c r="O29" i="6"/>
  <c r="L29" i="6"/>
  <c r="I29" i="6"/>
  <c r="F29" i="6"/>
  <c r="C29" i="6"/>
  <c r="U28" i="6"/>
  <c r="R28" i="6"/>
  <c r="O28" i="6"/>
  <c r="L28" i="6"/>
  <c r="I28" i="6"/>
  <c r="F28" i="6"/>
  <c r="C28" i="6"/>
  <c r="U27" i="6"/>
  <c r="R27" i="6"/>
  <c r="O27" i="6"/>
  <c r="L27" i="6"/>
  <c r="I27" i="6"/>
  <c r="F27" i="6"/>
  <c r="C27" i="6"/>
  <c r="U26" i="6"/>
  <c r="R26" i="6"/>
  <c r="O26" i="6"/>
  <c r="L26" i="6"/>
  <c r="I26" i="6"/>
  <c r="F26" i="6"/>
  <c r="C26" i="6"/>
  <c r="U25" i="6"/>
  <c r="R25" i="6"/>
  <c r="O25" i="6"/>
  <c r="L25" i="6"/>
  <c r="I25" i="6"/>
  <c r="F25" i="6"/>
  <c r="C25" i="6"/>
  <c r="U24" i="6"/>
  <c r="R24" i="6"/>
  <c r="O24" i="6"/>
  <c r="L24" i="6"/>
  <c r="I24" i="6"/>
  <c r="F24" i="6"/>
  <c r="C24" i="6"/>
  <c r="U23" i="6"/>
  <c r="R23" i="6"/>
  <c r="O23" i="6"/>
  <c r="L23" i="6"/>
  <c r="I23" i="6"/>
  <c r="F23" i="6"/>
  <c r="C23" i="6"/>
  <c r="U18" i="6"/>
  <c r="R18" i="6"/>
  <c r="O18" i="6"/>
  <c r="C23" i="1" s="1"/>
  <c r="L18" i="6"/>
  <c r="I18" i="6"/>
  <c r="F18" i="6"/>
  <c r="C35" i="1" s="1"/>
  <c r="U17" i="6"/>
  <c r="R17" i="6"/>
  <c r="O17" i="6"/>
  <c r="L17" i="6"/>
  <c r="I17" i="6"/>
  <c r="F17" i="6"/>
  <c r="C17" i="6"/>
  <c r="U16" i="6"/>
  <c r="R16" i="6"/>
  <c r="O16" i="6"/>
  <c r="L16" i="6"/>
  <c r="F16" i="6"/>
  <c r="C16" i="6"/>
  <c r="U15" i="6"/>
  <c r="R15" i="6"/>
  <c r="O15" i="6"/>
  <c r="L15" i="6"/>
  <c r="F15" i="6"/>
  <c r="C15" i="6"/>
  <c r="U14" i="6"/>
  <c r="R14" i="6"/>
  <c r="O14" i="6"/>
  <c r="L14" i="6"/>
  <c r="F14" i="6"/>
  <c r="C14" i="6"/>
  <c r="U13" i="6"/>
  <c r="R13" i="6"/>
  <c r="O13" i="6"/>
  <c r="L13" i="6"/>
  <c r="F13" i="6"/>
  <c r="C13" i="6"/>
  <c r="U12" i="6"/>
  <c r="O12" i="6"/>
  <c r="L12" i="6"/>
  <c r="F12" i="6"/>
  <c r="C12" i="6"/>
  <c r="U11" i="6"/>
  <c r="O11" i="6"/>
  <c r="L11" i="6"/>
  <c r="C11" i="6"/>
  <c r="U10" i="6"/>
  <c r="O10" i="6"/>
  <c r="L10" i="6"/>
  <c r="C10" i="6"/>
  <c r="U9" i="6"/>
  <c r="O9" i="6"/>
  <c r="L9" i="6"/>
  <c r="C9" i="6"/>
  <c r="U8" i="6"/>
  <c r="O8" i="6"/>
  <c r="L8" i="6"/>
  <c r="C8" i="6"/>
  <c r="U7" i="6"/>
  <c r="O7" i="6"/>
  <c r="L7" i="6"/>
  <c r="C7" i="6"/>
  <c r="U6" i="6"/>
  <c r="O6" i="6"/>
  <c r="L6" i="6"/>
  <c r="C6" i="6"/>
  <c r="U5" i="6"/>
  <c r="O5" i="6"/>
  <c r="L5" i="6"/>
  <c r="C5" i="6"/>
  <c r="U4" i="6"/>
  <c r="O4" i="6"/>
  <c r="L4" i="6"/>
  <c r="C4" i="6"/>
  <c r="U3" i="6"/>
  <c r="L3" i="6"/>
  <c r="C3" i="6"/>
  <c r="O38" i="2"/>
  <c r="C26" i="1" l="1"/>
  <c r="C18" i="2"/>
  <c r="F18" i="2"/>
  <c r="I18" i="2"/>
  <c r="L18" i="2"/>
  <c r="C44" i="1" s="1"/>
  <c r="O18" i="2"/>
  <c r="R18" i="2"/>
  <c r="C32" i="1" s="1"/>
  <c r="U18" i="2"/>
  <c r="U38" i="2"/>
  <c r="R38" i="2"/>
  <c r="C17" i="1" s="1"/>
  <c r="C7" i="2"/>
  <c r="F84" i="2"/>
  <c r="C11" i="1" s="1"/>
  <c r="C84" i="2"/>
  <c r="C8" i="1" s="1"/>
  <c r="R61" i="2"/>
  <c r="C20" i="1" s="1"/>
  <c r="O61" i="2"/>
  <c r="L61" i="2"/>
  <c r="I61" i="2"/>
  <c r="C47" i="1" s="1"/>
  <c r="F61" i="2"/>
  <c r="C61" i="2"/>
  <c r="F54" i="2"/>
  <c r="L38" i="2"/>
  <c r="I38" i="2"/>
  <c r="F38" i="2"/>
  <c r="C38" i="2"/>
  <c r="F49" i="2"/>
  <c r="F50" i="2"/>
  <c r="F51" i="2"/>
  <c r="F52" i="2"/>
  <c r="F53" i="2"/>
  <c r="F55" i="2"/>
  <c r="F56" i="2"/>
  <c r="F57" i="2"/>
  <c r="F58" i="2"/>
  <c r="F59" i="2"/>
  <c r="F60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43" i="2"/>
  <c r="C3" i="2"/>
  <c r="R61" i="8" l="1"/>
  <c r="O9" i="9"/>
  <c r="O14" i="9"/>
  <c r="O13" i="9"/>
  <c r="O16" i="9"/>
  <c r="O10" i="9"/>
  <c r="O11" i="9"/>
  <c r="O12" i="9"/>
  <c r="O15" i="9"/>
  <c r="O8" i="9"/>
  <c r="N9" i="9"/>
  <c r="N10" i="9"/>
  <c r="N11" i="9"/>
  <c r="N12" i="9"/>
  <c r="N13" i="9"/>
  <c r="N14" i="9"/>
  <c r="N15" i="9"/>
  <c r="N16" i="9"/>
  <c r="N8" i="9"/>
  <c r="U83" i="8"/>
  <c r="R83" i="8"/>
  <c r="O83" i="8"/>
  <c r="L83" i="8"/>
  <c r="I83" i="8"/>
  <c r="F83" i="8"/>
  <c r="C83" i="8"/>
  <c r="U82" i="8"/>
  <c r="R82" i="8"/>
  <c r="O82" i="8"/>
  <c r="L82" i="8"/>
  <c r="I82" i="8"/>
  <c r="F82" i="8"/>
  <c r="C82" i="8"/>
  <c r="U81" i="8"/>
  <c r="R81" i="8"/>
  <c r="O81" i="8"/>
  <c r="L81" i="8"/>
  <c r="I81" i="8"/>
  <c r="F81" i="8"/>
  <c r="C81" i="8"/>
  <c r="U80" i="8"/>
  <c r="R80" i="8"/>
  <c r="O80" i="8"/>
  <c r="L80" i="8"/>
  <c r="I80" i="8"/>
  <c r="F80" i="8"/>
  <c r="C80" i="8"/>
  <c r="U79" i="8"/>
  <c r="R79" i="8"/>
  <c r="O79" i="8"/>
  <c r="L79" i="8"/>
  <c r="I79" i="8"/>
  <c r="F79" i="8"/>
  <c r="C79" i="8"/>
  <c r="U78" i="8"/>
  <c r="R78" i="8"/>
  <c r="O78" i="8"/>
  <c r="L78" i="8"/>
  <c r="I78" i="8"/>
  <c r="F78" i="8"/>
  <c r="C78" i="8"/>
  <c r="U77" i="8"/>
  <c r="R77" i="8"/>
  <c r="O77" i="8"/>
  <c r="L77" i="8"/>
  <c r="I77" i="8"/>
  <c r="F77" i="8"/>
  <c r="C77" i="8"/>
  <c r="U76" i="8"/>
  <c r="R76" i="8"/>
  <c r="O76" i="8"/>
  <c r="L76" i="8"/>
  <c r="I76" i="8"/>
  <c r="F76" i="8"/>
  <c r="C76" i="8"/>
  <c r="U75" i="8"/>
  <c r="R75" i="8"/>
  <c r="O75" i="8"/>
  <c r="L75" i="8"/>
  <c r="I75" i="8"/>
  <c r="F75" i="8"/>
  <c r="C75" i="8"/>
  <c r="U74" i="8"/>
  <c r="R74" i="8"/>
  <c r="O74" i="8"/>
  <c r="L74" i="8"/>
  <c r="I74" i="8"/>
  <c r="F74" i="8"/>
  <c r="C74" i="8"/>
  <c r="U73" i="8"/>
  <c r="R73" i="8"/>
  <c r="O73" i="8"/>
  <c r="L73" i="8"/>
  <c r="I73" i="8"/>
  <c r="F73" i="8"/>
  <c r="C73" i="8"/>
  <c r="U72" i="8"/>
  <c r="R72" i="8"/>
  <c r="O72" i="8"/>
  <c r="L72" i="8"/>
  <c r="I72" i="8"/>
  <c r="F72" i="8"/>
  <c r="C72" i="8"/>
  <c r="U71" i="8"/>
  <c r="R71" i="8"/>
  <c r="O71" i="8"/>
  <c r="L71" i="8"/>
  <c r="I71" i="8"/>
  <c r="F71" i="8"/>
  <c r="C71" i="8"/>
  <c r="U70" i="8"/>
  <c r="R70" i="8"/>
  <c r="O70" i="8"/>
  <c r="L70" i="8"/>
  <c r="I70" i="8"/>
  <c r="F70" i="8"/>
  <c r="C70" i="8"/>
  <c r="U69" i="8"/>
  <c r="R69" i="8"/>
  <c r="O69" i="8"/>
  <c r="L69" i="8"/>
  <c r="I69" i="8"/>
  <c r="F69" i="8"/>
  <c r="C69" i="8"/>
  <c r="U68" i="8"/>
  <c r="R68" i="8"/>
  <c r="O68" i="8"/>
  <c r="L68" i="8"/>
  <c r="I68" i="8"/>
  <c r="F68" i="8"/>
  <c r="C68" i="8"/>
  <c r="U67" i="8"/>
  <c r="R67" i="8"/>
  <c r="O67" i="8"/>
  <c r="L67" i="8"/>
  <c r="I67" i="8"/>
  <c r="F67" i="8"/>
  <c r="C67" i="8"/>
  <c r="U66" i="8"/>
  <c r="R66" i="8"/>
  <c r="O66" i="8"/>
  <c r="L66" i="8"/>
  <c r="I66" i="8"/>
  <c r="F66" i="8"/>
  <c r="C66" i="8"/>
  <c r="U60" i="8"/>
  <c r="R60" i="8"/>
  <c r="O60" i="8"/>
  <c r="L60" i="8"/>
  <c r="I60" i="8"/>
  <c r="F60" i="8"/>
  <c r="C60" i="8"/>
  <c r="U59" i="8"/>
  <c r="R59" i="8"/>
  <c r="O59" i="8"/>
  <c r="L59" i="8"/>
  <c r="I59" i="8"/>
  <c r="F59" i="8"/>
  <c r="C59" i="8"/>
  <c r="U58" i="8"/>
  <c r="R58" i="8"/>
  <c r="O58" i="8"/>
  <c r="L58" i="8"/>
  <c r="I58" i="8"/>
  <c r="F58" i="8"/>
  <c r="C58" i="8"/>
  <c r="U57" i="8"/>
  <c r="R57" i="8"/>
  <c r="O57" i="8"/>
  <c r="L57" i="8"/>
  <c r="I57" i="8"/>
  <c r="F57" i="8"/>
  <c r="C57" i="8"/>
  <c r="U56" i="8"/>
  <c r="R56" i="8"/>
  <c r="O56" i="8"/>
  <c r="L56" i="8"/>
  <c r="I56" i="8"/>
  <c r="F56" i="8"/>
  <c r="C56" i="8"/>
  <c r="U55" i="8"/>
  <c r="R55" i="8"/>
  <c r="O55" i="8"/>
  <c r="L55" i="8"/>
  <c r="I55" i="8"/>
  <c r="F55" i="8"/>
  <c r="C55" i="8"/>
  <c r="U54" i="8"/>
  <c r="R54" i="8"/>
  <c r="O54" i="8"/>
  <c r="L54" i="8"/>
  <c r="I54" i="8"/>
  <c r="F54" i="8"/>
  <c r="C54" i="8"/>
  <c r="U53" i="8"/>
  <c r="R53" i="8"/>
  <c r="O53" i="8"/>
  <c r="L53" i="8"/>
  <c r="I53" i="8"/>
  <c r="F53" i="8"/>
  <c r="C53" i="8"/>
  <c r="U52" i="8"/>
  <c r="R52" i="8"/>
  <c r="O52" i="8"/>
  <c r="L52" i="8"/>
  <c r="I52" i="8"/>
  <c r="F52" i="8"/>
  <c r="C52" i="8"/>
  <c r="U51" i="8"/>
  <c r="R51" i="8"/>
  <c r="O51" i="8"/>
  <c r="L51" i="8"/>
  <c r="I51" i="8"/>
  <c r="F51" i="8"/>
  <c r="C51" i="8"/>
  <c r="U50" i="8"/>
  <c r="R50" i="8"/>
  <c r="O50" i="8"/>
  <c r="L50" i="8"/>
  <c r="I50" i="8"/>
  <c r="F50" i="8"/>
  <c r="C50" i="8"/>
  <c r="U49" i="8"/>
  <c r="R49" i="8"/>
  <c r="O49" i="8"/>
  <c r="L49" i="8"/>
  <c r="I49" i="8"/>
  <c r="F49" i="8"/>
  <c r="C49" i="8"/>
  <c r="U48" i="8"/>
  <c r="R48" i="8"/>
  <c r="O48" i="8"/>
  <c r="L48" i="8"/>
  <c r="I48" i="8"/>
  <c r="F48" i="8"/>
  <c r="C48" i="8"/>
  <c r="U47" i="8"/>
  <c r="R47" i="8"/>
  <c r="O47" i="8"/>
  <c r="L47" i="8"/>
  <c r="I47" i="8"/>
  <c r="F47" i="8"/>
  <c r="C47" i="8"/>
  <c r="U46" i="8"/>
  <c r="R46" i="8"/>
  <c r="O46" i="8"/>
  <c r="L46" i="8"/>
  <c r="I46" i="8"/>
  <c r="F46" i="8"/>
  <c r="C46" i="8"/>
  <c r="U45" i="8"/>
  <c r="R45" i="8"/>
  <c r="O45" i="8"/>
  <c r="L45" i="8"/>
  <c r="I45" i="8"/>
  <c r="F45" i="8"/>
  <c r="C45" i="8"/>
  <c r="U44" i="8"/>
  <c r="R44" i="8"/>
  <c r="O44" i="8"/>
  <c r="L44" i="8"/>
  <c r="I44" i="8"/>
  <c r="F44" i="8"/>
  <c r="C44" i="8"/>
  <c r="U43" i="8"/>
  <c r="R43" i="8"/>
  <c r="O43" i="8"/>
  <c r="L43" i="8"/>
  <c r="I43" i="8"/>
  <c r="F43" i="8"/>
  <c r="C43" i="8"/>
  <c r="U37" i="8"/>
  <c r="R37" i="8"/>
  <c r="O37" i="8"/>
  <c r="L37" i="8"/>
  <c r="I37" i="8"/>
  <c r="F37" i="8"/>
  <c r="C37" i="8"/>
  <c r="U36" i="8"/>
  <c r="R36" i="8"/>
  <c r="O36" i="8"/>
  <c r="L36" i="8"/>
  <c r="I36" i="8"/>
  <c r="F36" i="8"/>
  <c r="C36" i="8"/>
  <c r="U35" i="8"/>
  <c r="R35" i="8"/>
  <c r="O35" i="8"/>
  <c r="L35" i="8"/>
  <c r="I35" i="8"/>
  <c r="F35" i="8"/>
  <c r="C35" i="8"/>
  <c r="U34" i="8"/>
  <c r="R34" i="8"/>
  <c r="O34" i="8"/>
  <c r="L34" i="8"/>
  <c r="I34" i="8"/>
  <c r="F34" i="8"/>
  <c r="C34" i="8"/>
  <c r="U33" i="8"/>
  <c r="R33" i="8"/>
  <c r="O33" i="8"/>
  <c r="L33" i="8"/>
  <c r="I33" i="8"/>
  <c r="F33" i="8"/>
  <c r="C33" i="8"/>
  <c r="U32" i="8"/>
  <c r="R32" i="8"/>
  <c r="O32" i="8"/>
  <c r="L32" i="8"/>
  <c r="I32" i="8"/>
  <c r="F32" i="8"/>
  <c r="C32" i="8"/>
  <c r="U31" i="8"/>
  <c r="R31" i="8"/>
  <c r="O31" i="8"/>
  <c r="L31" i="8"/>
  <c r="I31" i="8"/>
  <c r="F31" i="8"/>
  <c r="C31" i="8"/>
  <c r="U30" i="8"/>
  <c r="R30" i="8"/>
  <c r="O30" i="8"/>
  <c r="L30" i="8"/>
  <c r="I30" i="8"/>
  <c r="F30" i="8"/>
  <c r="C30" i="8"/>
  <c r="U29" i="8"/>
  <c r="R29" i="8"/>
  <c r="O29" i="8"/>
  <c r="L29" i="8"/>
  <c r="I29" i="8"/>
  <c r="F29" i="8"/>
  <c r="C29" i="8"/>
  <c r="U28" i="8"/>
  <c r="R28" i="8"/>
  <c r="O28" i="8"/>
  <c r="L28" i="8"/>
  <c r="I28" i="8"/>
  <c r="F28" i="8"/>
  <c r="C28" i="8"/>
  <c r="U27" i="8"/>
  <c r="R27" i="8"/>
  <c r="O27" i="8"/>
  <c r="L27" i="8"/>
  <c r="I27" i="8"/>
  <c r="F27" i="8"/>
  <c r="C27" i="8"/>
  <c r="U26" i="8"/>
  <c r="R26" i="8"/>
  <c r="O26" i="8"/>
  <c r="L26" i="8"/>
  <c r="I26" i="8"/>
  <c r="F26" i="8"/>
  <c r="C26" i="8"/>
  <c r="U25" i="8"/>
  <c r="R25" i="8"/>
  <c r="O25" i="8"/>
  <c r="L25" i="8"/>
  <c r="I25" i="8"/>
  <c r="F25" i="8"/>
  <c r="C25" i="8"/>
  <c r="U24" i="8"/>
  <c r="R24" i="8"/>
  <c r="O24" i="8"/>
  <c r="L24" i="8"/>
  <c r="I24" i="8"/>
  <c r="F24" i="8"/>
  <c r="C24" i="8"/>
  <c r="U23" i="8"/>
  <c r="R23" i="8"/>
  <c r="O23" i="8"/>
  <c r="L23" i="8"/>
  <c r="I23" i="8"/>
  <c r="F23" i="8"/>
  <c r="C23" i="8"/>
  <c r="U17" i="8"/>
  <c r="R17" i="8"/>
  <c r="O17" i="8"/>
  <c r="L17" i="8"/>
  <c r="I17" i="8"/>
  <c r="F17" i="8"/>
  <c r="C17" i="8"/>
  <c r="U16" i="8"/>
  <c r="R16" i="8"/>
  <c r="O16" i="8"/>
  <c r="L16" i="8"/>
  <c r="I16" i="8"/>
  <c r="F16" i="8"/>
  <c r="C16" i="8"/>
  <c r="U15" i="8"/>
  <c r="R15" i="8"/>
  <c r="O15" i="8"/>
  <c r="L15" i="8"/>
  <c r="I15" i="8"/>
  <c r="F15" i="8"/>
  <c r="C15" i="8"/>
  <c r="U14" i="8"/>
  <c r="R14" i="8"/>
  <c r="O14" i="8"/>
  <c r="L14" i="8"/>
  <c r="I14" i="8"/>
  <c r="F14" i="8"/>
  <c r="C14" i="8"/>
  <c r="U13" i="8"/>
  <c r="R13" i="8"/>
  <c r="O13" i="8"/>
  <c r="L13" i="8"/>
  <c r="I13" i="8"/>
  <c r="F13" i="8"/>
  <c r="C13" i="8"/>
  <c r="U12" i="8"/>
  <c r="R12" i="8"/>
  <c r="O12" i="8"/>
  <c r="L12" i="8"/>
  <c r="I12" i="8"/>
  <c r="F12" i="8"/>
  <c r="C12" i="8"/>
  <c r="U11" i="8"/>
  <c r="R11" i="8"/>
  <c r="O11" i="8"/>
  <c r="L11" i="8"/>
  <c r="I11" i="8"/>
  <c r="F11" i="8"/>
  <c r="C11" i="8"/>
  <c r="U10" i="8"/>
  <c r="R10" i="8"/>
  <c r="O10" i="8"/>
  <c r="L10" i="8"/>
  <c r="I10" i="8"/>
  <c r="F10" i="8"/>
  <c r="C10" i="8"/>
  <c r="U9" i="8"/>
  <c r="R9" i="8"/>
  <c r="O9" i="8"/>
  <c r="L9" i="8"/>
  <c r="I9" i="8"/>
  <c r="F9" i="8"/>
  <c r="C9" i="8"/>
  <c r="U8" i="8"/>
  <c r="R8" i="8"/>
  <c r="O8" i="8"/>
  <c r="L8" i="8"/>
  <c r="I8" i="8"/>
  <c r="F8" i="8"/>
  <c r="C8" i="8"/>
  <c r="U7" i="8"/>
  <c r="R7" i="8"/>
  <c r="O7" i="8"/>
  <c r="L7" i="8"/>
  <c r="I7" i="8"/>
  <c r="F7" i="8"/>
  <c r="C7" i="8"/>
  <c r="U6" i="8"/>
  <c r="R6" i="8"/>
  <c r="O6" i="8"/>
  <c r="L6" i="8"/>
  <c r="I6" i="8"/>
  <c r="F6" i="8"/>
  <c r="C6" i="8"/>
  <c r="U5" i="8"/>
  <c r="R5" i="8"/>
  <c r="O5" i="8"/>
  <c r="L5" i="8"/>
  <c r="I5" i="8"/>
  <c r="F5" i="8"/>
  <c r="C5" i="8"/>
  <c r="U4" i="8"/>
  <c r="R4" i="8"/>
  <c r="O4" i="8"/>
  <c r="L4" i="8"/>
  <c r="I4" i="8"/>
  <c r="F4" i="8"/>
  <c r="C4" i="8"/>
  <c r="U3" i="8"/>
  <c r="R3" i="8"/>
  <c r="O3" i="8"/>
  <c r="L3" i="8"/>
  <c r="I3" i="8"/>
  <c r="F3" i="8"/>
  <c r="C3" i="8"/>
  <c r="U83" i="7"/>
  <c r="R83" i="7"/>
  <c r="O83" i="7"/>
  <c r="L83" i="7"/>
  <c r="I83" i="7"/>
  <c r="F83" i="7"/>
  <c r="C83" i="7"/>
  <c r="U82" i="7"/>
  <c r="R82" i="7"/>
  <c r="O82" i="7"/>
  <c r="L82" i="7"/>
  <c r="I82" i="7"/>
  <c r="F82" i="7"/>
  <c r="C82" i="7"/>
  <c r="U81" i="7"/>
  <c r="R81" i="7"/>
  <c r="O81" i="7"/>
  <c r="L81" i="7"/>
  <c r="I81" i="7"/>
  <c r="F81" i="7"/>
  <c r="C81" i="7"/>
  <c r="U80" i="7"/>
  <c r="R80" i="7"/>
  <c r="O80" i="7"/>
  <c r="L80" i="7"/>
  <c r="I80" i="7"/>
  <c r="F80" i="7"/>
  <c r="C80" i="7"/>
  <c r="U79" i="7"/>
  <c r="R79" i="7"/>
  <c r="O79" i="7"/>
  <c r="L79" i="7"/>
  <c r="I79" i="7"/>
  <c r="F79" i="7"/>
  <c r="C79" i="7"/>
  <c r="U78" i="7"/>
  <c r="R78" i="7"/>
  <c r="O78" i="7"/>
  <c r="L78" i="7"/>
  <c r="I78" i="7"/>
  <c r="F78" i="7"/>
  <c r="C78" i="7"/>
  <c r="U77" i="7"/>
  <c r="R77" i="7"/>
  <c r="O77" i="7"/>
  <c r="L77" i="7"/>
  <c r="I77" i="7"/>
  <c r="F77" i="7"/>
  <c r="C77" i="7"/>
  <c r="U76" i="7"/>
  <c r="R76" i="7"/>
  <c r="O76" i="7"/>
  <c r="L76" i="7"/>
  <c r="I76" i="7"/>
  <c r="F76" i="7"/>
  <c r="C76" i="7"/>
  <c r="U75" i="7"/>
  <c r="R75" i="7"/>
  <c r="O75" i="7"/>
  <c r="L75" i="7"/>
  <c r="I75" i="7"/>
  <c r="F75" i="7"/>
  <c r="C75" i="7"/>
  <c r="U74" i="7"/>
  <c r="R74" i="7"/>
  <c r="O74" i="7"/>
  <c r="L74" i="7"/>
  <c r="I74" i="7"/>
  <c r="F74" i="7"/>
  <c r="C74" i="7"/>
  <c r="U73" i="7"/>
  <c r="R73" i="7"/>
  <c r="O73" i="7"/>
  <c r="L73" i="7"/>
  <c r="I73" i="7"/>
  <c r="F73" i="7"/>
  <c r="C73" i="7"/>
  <c r="U72" i="7"/>
  <c r="R72" i="7"/>
  <c r="O72" i="7"/>
  <c r="L72" i="7"/>
  <c r="I72" i="7"/>
  <c r="F72" i="7"/>
  <c r="C72" i="7"/>
  <c r="U71" i="7"/>
  <c r="R71" i="7"/>
  <c r="O71" i="7"/>
  <c r="L71" i="7"/>
  <c r="I71" i="7"/>
  <c r="F71" i="7"/>
  <c r="C71" i="7"/>
  <c r="U70" i="7"/>
  <c r="R70" i="7"/>
  <c r="O70" i="7"/>
  <c r="L70" i="7"/>
  <c r="I70" i="7"/>
  <c r="F70" i="7"/>
  <c r="C70" i="7"/>
  <c r="U69" i="7"/>
  <c r="R69" i="7"/>
  <c r="O69" i="7"/>
  <c r="L69" i="7"/>
  <c r="I69" i="7"/>
  <c r="F69" i="7"/>
  <c r="C69" i="7"/>
  <c r="U68" i="7"/>
  <c r="R68" i="7"/>
  <c r="O68" i="7"/>
  <c r="L68" i="7"/>
  <c r="I68" i="7"/>
  <c r="F68" i="7"/>
  <c r="C68" i="7"/>
  <c r="U67" i="7"/>
  <c r="R67" i="7"/>
  <c r="O67" i="7"/>
  <c r="L67" i="7"/>
  <c r="I67" i="7"/>
  <c r="F67" i="7"/>
  <c r="C67" i="7"/>
  <c r="U66" i="7"/>
  <c r="R66" i="7"/>
  <c r="O66" i="7"/>
  <c r="L66" i="7"/>
  <c r="I66" i="7"/>
  <c r="F66" i="7"/>
  <c r="C66" i="7"/>
  <c r="U83" i="2"/>
  <c r="R83" i="2"/>
  <c r="O83" i="2"/>
  <c r="L83" i="2"/>
  <c r="I83" i="2"/>
  <c r="F83" i="2"/>
  <c r="C83" i="2"/>
  <c r="U82" i="2"/>
  <c r="R82" i="2"/>
  <c r="O82" i="2"/>
  <c r="L82" i="2"/>
  <c r="I82" i="2"/>
  <c r="F82" i="2"/>
  <c r="C82" i="2"/>
  <c r="U81" i="2"/>
  <c r="R81" i="2"/>
  <c r="O81" i="2"/>
  <c r="L81" i="2"/>
  <c r="I81" i="2"/>
  <c r="F81" i="2"/>
  <c r="C81" i="2"/>
  <c r="U80" i="2"/>
  <c r="R80" i="2"/>
  <c r="O80" i="2"/>
  <c r="L80" i="2"/>
  <c r="I80" i="2"/>
  <c r="F80" i="2"/>
  <c r="C80" i="2"/>
  <c r="U79" i="2"/>
  <c r="R79" i="2"/>
  <c r="O79" i="2"/>
  <c r="L79" i="2"/>
  <c r="I79" i="2"/>
  <c r="F79" i="2"/>
  <c r="C79" i="2"/>
  <c r="U78" i="2"/>
  <c r="R78" i="2"/>
  <c r="O78" i="2"/>
  <c r="L78" i="2"/>
  <c r="I78" i="2"/>
  <c r="F78" i="2"/>
  <c r="C78" i="2"/>
  <c r="U77" i="2"/>
  <c r="R77" i="2"/>
  <c r="O77" i="2"/>
  <c r="L77" i="2"/>
  <c r="I77" i="2"/>
  <c r="C77" i="2"/>
  <c r="U76" i="2"/>
  <c r="R76" i="2"/>
  <c r="O76" i="2"/>
  <c r="L76" i="2"/>
  <c r="I76" i="2"/>
  <c r="C76" i="2"/>
  <c r="U75" i="2"/>
  <c r="R75" i="2"/>
  <c r="O75" i="2"/>
  <c r="L75" i="2"/>
  <c r="C75" i="2"/>
  <c r="U74" i="2"/>
  <c r="R74" i="2"/>
  <c r="O74" i="2"/>
  <c r="L74" i="2"/>
  <c r="C74" i="2"/>
  <c r="U73" i="2"/>
  <c r="R73" i="2"/>
  <c r="O73" i="2"/>
  <c r="L73" i="2"/>
  <c r="C73" i="2"/>
  <c r="U72" i="2"/>
  <c r="R72" i="2"/>
  <c r="O72" i="2"/>
  <c r="L72" i="2"/>
  <c r="U71" i="2"/>
  <c r="R71" i="2"/>
  <c r="O71" i="2"/>
  <c r="L71" i="2"/>
  <c r="U70" i="2"/>
  <c r="R70" i="2"/>
  <c r="O70" i="2"/>
  <c r="L70" i="2"/>
  <c r="U69" i="2"/>
  <c r="R69" i="2"/>
  <c r="O69" i="2"/>
  <c r="L69" i="2"/>
  <c r="U68" i="2"/>
  <c r="R68" i="2"/>
  <c r="O68" i="2"/>
  <c r="L68" i="2"/>
  <c r="U67" i="2"/>
  <c r="R67" i="2"/>
  <c r="O67" i="2"/>
  <c r="L67" i="2"/>
  <c r="U66" i="2"/>
  <c r="R66" i="2"/>
  <c r="O66" i="2"/>
  <c r="L66" i="2"/>
  <c r="I66" i="2"/>
  <c r="U58" i="7"/>
  <c r="U59" i="7"/>
  <c r="U60" i="7"/>
  <c r="R58" i="7"/>
  <c r="R59" i="7"/>
  <c r="R60" i="7"/>
  <c r="O58" i="7"/>
  <c r="O59" i="7"/>
  <c r="O60" i="7"/>
  <c r="L58" i="7"/>
  <c r="L59" i="7"/>
  <c r="L60" i="7"/>
  <c r="I58" i="7"/>
  <c r="I59" i="7"/>
  <c r="I60" i="7"/>
  <c r="F58" i="7"/>
  <c r="F59" i="7"/>
  <c r="F60" i="7"/>
  <c r="C58" i="7"/>
  <c r="C59" i="7"/>
  <c r="C60" i="7"/>
  <c r="U58" i="2"/>
  <c r="U59" i="2"/>
  <c r="U60" i="2"/>
  <c r="R58" i="2"/>
  <c r="R59" i="2"/>
  <c r="R60" i="2"/>
  <c r="O58" i="2"/>
  <c r="O59" i="2"/>
  <c r="O60" i="2"/>
  <c r="L58" i="2"/>
  <c r="L59" i="2"/>
  <c r="L60" i="2"/>
  <c r="C58" i="2"/>
  <c r="C59" i="2"/>
  <c r="C60" i="2"/>
  <c r="U38" i="8" l="1"/>
  <c r="R18" i="8"/>
  <c r="R84" i="8"/>
  <c r="F84" i="7"/>
  <c r="F61" i="8"/>
  <c r="L84" i="2"/>
  <c r="L84" i="7"/>
  <c r="C38" i="8"/>
  <c r="L61" i="8"/>
  <c r="R84" i="2"/>
  <c r="R84" i="7"/>
  <c r="I38" i="8"/>
  <c r="F18" i="8"/>
  <c r="O38" i="8"/>
  <c r="F84" i="8"/>
  <c r="L18" i="8"/>
  <c r="L84" i="8"/>
  <c r="I84" i="2"/>
  <c r="O84" i="2"/>
  <c r="U84" i="2"/>
  <c r="C84" i="7"/>
  <c r="I84" i="7"/>
  <c r="O84" i="7"/>
  <c r="U84" i="7"/>
  <c r="C18" i="8"/>
  <c r="I18" i="8"/>
  <c r="O18" i="8"/>
  <c r="U18" i="8"/>
  <c r="F38" i="8"/>
  <c r="L38" i="8"/>
  <c r="R38" i="8"/>
  <c r="C61" i="8"/>
  <c r="I61" i="8"/>
  <c r="O61" i="8"/>
  <c r="U61" i="8"/>
  <c r="C84" i="8"/>
  <c r="I84" i="8"/>
  <c r="O84" i="8"/>
  <c r="U84" i="8"/>
  <c r="U57" i="7"/>
  <c r="R57" i="7"/>
  <c r="O57" i="7"/>
  <c r="L57" i="7"/>
  <c r="I57" i="7"/>
  <c r="F57" i="7"/>
  <c r="C57" i="7"/>
  <c r="U56" i="7"/>
  <c r="R56" i="7"/>
  <c r="O56" i="7"/>
  <c r="L56" i="7"/>
  <c r="I56" i="7"/>
  <c r="F56" i="7"/>
  <c r="C56" i="7"/>
  <c r="U55" i="7"/>
  <c r="R55" i="7"/>
  <c r="O55" i="7"/>
  <c r="L55" i="7"/>
  <c r="I55" i="7"/>
  <c r="F55" i="7"/>
  <c r="C55" i="7"/>
  <c r="U54" i="7"/>
  <c r="R54" i="7"/>
  <c r="O54" i="7"/>
  <c r="L54" i="7"/>
  <c r="I54" i="7"/>
  <c r="F54" i="7"/>
  <c r="C54" i="7"/>
  <c r="U53" i="7"/>
  <c r="R53" i="7"/>
  <c r="O53" i="7"/>
  <c r="L53" i="7"/>
  <c r="I53" i="7"/>
  <c r="F53" i="7"/>
  <c r="C53" i="7"/>
  <c r="U52" i="7"/>
  <c r="R52" i="7"/>
  <c r="O52" i="7"/>
  <c r="L52" i="7"/>
  <c r="I52" i="7"/>
  <c r="F52" i="7"/>
  <c r="C52" i="7"/>
  <c r="U51" i="7"/>
  <c r="R51" i="7"/>
  <c r="O51" i="7"/>
  <c r="L51" i="7"/>
  <c r="I51" i="7"/>
  <c r="F51" i="7"/>
  <c r="C51" i="7"/>
  <c r="U50" i="7"/>
  <c r="R50" i="7"/>
  <c r="O50" i="7"/>
  <c r="L50" i="7"/>
  <c r="I50" i="7"/>
  <c r="F50" i="7"/>
  <c r="C50" i="7"/>
  <c r="U49" i="7"/>
  <c r="R49" i="7"/>
  <c r="O49" i="7"/>
  <c r="L49" i="7"/>
  <c r="I49" i="7"/>
  <c r="F49" i="7"/>
  <c r="C49" i="7"/>
  <c r="U48" i="7"/>
  <c r="R48" i="7"/>
  <c r="O48" i="7"/>
  <c r="L48" i="7"/>
  <c r="I48" i="7"/>
  <c r="F48" i="7"/>
  <c r="C48" i="7"/>
  <c r="U47" i="7"/>
  <c r="R47" i="7"/>
  <c r="O47" i="7"/>
  <c r="L47" i="7"/>
  <c r="I47" i="7"/>
  <c r="F47" i="7"/>
  <c r="C47" i="7"/>
  <c r="U46" i="7"/>
  <c r="R46" i="7"/>
  <c r="O46" i="7"/>
  <c r="L46" i="7"/>
  <c r="I46" i="7"/>
  <c r="F46" i="7"/>
  <c r="C46" i="7"/>
  <c r="U45" i="7"/>
  <c r="R45" i="7"/>
  <c r="O45" i="7"/>
  <c r="L45" i="7"/>
  <c r="I45" i="7"/>
  <c r="F45" i="7"/>
  <c r="C45" i="7"/>
  <c r="U44" i="7"/>
  <c r="R44" i="7"/>
  <c r="O44" i="7"/>
  <c r="L44" i="7"/>
  <c r="I44" i="7"/>
  <c r="F44" i="7"/>
  <c r="C44" i="7"/>
  <c r="U43" i="7"/>
  <c r="R43" i="7"/>
  <c r="O43" i="7"/>
  <c r="L43" i="7"/>
  <c r="I43" i="7"/>
  <c r="F43" i="7"/>
  <c r="C43" i="7"/>
  <c r="U37" i="7"/>
  <c r="R37" i="7"/>
  <c r="O37" i="7"/>
  <c r="L37" i="7"/>
  <c r="I37" i="7"/>
  <c r="F37" i="7"/>
  <c r="C37" i="7"/>
  <c r="U36" i="7"/>
  <c r="R36" i="7"/>
  <c r="O36" i="7"/>
  <c r="L36" i="7"/>
  <c r="I36" i="7"/>
  <c r="F36" i="7"/>
  <c r="C36" i="7"/>
  <c r="U35" i="7"/>
  <c r="R35" i="7"/>
  <c r="O35" i="7"/>
  <c r="L35" i="7"/>
  <c r="I35" i="7"/>
  <c r="F35" i="7"/>
  <c r="C35" i="7"/>
  <c r="U34" i="7"/>
  <c r="R34" i="7"/>
  <c r="O34" i="7"/>
  <c r="L34" i="7"/>
  <c r="I34" i="7"/>
  <c r="F34" i="7"/>
  <c r="C34" i="7"/>
  <c r="U33" i="7"/>
  <c r="R33" i="7"/>
  <c r="O33" i="7"/>
  <c r="L33" i="7"/>
  <c r="I33" i="7"/>
  <c r="F33" i="7"/>
  <c r="C33" i="7"/>
  <c r="U32" i="7"/>
  <c r="R32" i="7"/>
  <c r="O32" i="7"/>
  <c r="L32" i="7"/>
  <c r="I32" i="7"/>
  <c r="F32" i="7"/>
  <c r="C32" i="7"/>
  <c r="U31" i="7"/>
  <c r="R31" i="7"/>
  <c r="O31" i="7"/>
  <c r="L31" i="7"/>
  <c r="I31" i="7"/>
  <c r="F31" i="7"/>
  <c r="C31" i="7"/>
  <c r="U30" i="7"/>
  <c r="R30" i="7"/>
  <c r="O30" i="7"/>
  <c r="L30" i="7"/>
  <c r="I30" i="7"/>
  <c r="F30" i="7"/>
  <c r="C30" i="7"/>
  <c r="U29" i="7"/>
  <c r="R29" i="7"/>
  <c r="O29" i="7"/>
  <c r="L29" i="7"/>
  <c r="I29" i="7"/>
  <c r="F29" i="7"/>
  <c r="C29" i="7"/>
  <c r="U28" i="7"/>
  <c r="R28" i="7"/>
  <c r="O28" i="7"/>
  <c r="L28" i="7"/>
  <c r="I28" i="7"/>
  <c r="F28" i="7"/>
  <c r="C28" i="7"/>
  <c r="U27" i="7"/>
  <c r="R27" i="7"/>
  <c r="O27" i="7"/>
  <c r="L27" i="7"/>
  <c r="I27" i="7"/>
  <c r="F27" i="7"/>
  <c r="C27" i="7"/>
  <c r="U26" i="7"/>
  <c r="R26" i="7"/>
  <c r="O26" i="7"/>
  <c r="L26" i="7"/>
  <c r="I26" i="7"/>
  <c r="F26" i="7"/>
  <c r="C26" i="7"/>
  <c r="U25" i="7"/>
  <c r="R25" i="7"/>
  <c r="O25" i="7"/>
  <c r="L25" i="7"/>
  <c r="I25" i="7"/>
  <c r="F25" i="7"/>
  <c r="C25" i="7"/>
  <c r="U24" i="7"/>
  <c r="R24" i="7"/>
  <c r="O24" i="7"/>
  <c r="L24" i="7"/>
  <c r="I24" i="7"/>
  <c r="F24" i="7"/>
  <c r="C24" i="7"/>
  <c r="U23" i="7"/>
  <c r="R23" i="7"/>
  <c r="O23" i="7"/>
  <c r="L23" i="7"/>
  <c r="I23" i="7"/>
  <c r="F23" i="7"/>
  <c r="C23" i="7"/>
  <c r="U17" i="7"/>
  <c r="R17" i="7"/>
  <c r="O17" i="7"/>
  <c r="L17" i="7"/>
  <c r="I17" i="7"/>
  <c r="F17" i="7"/>
  <c r="C17" i="7"/>
  <c r="U16" i="7"/>
  <c r="R16" i="7"/>
  <c r="O16" i="7"/>
  <c r="L16" i="7"/>
  <c r="I16" i="7"/>
  <c r="F16" i="7"/>
  <c r="C16" i="7"/>
  <c r="U15" i="7"/>
  <c r="R15" i="7"/>
  <c r="O15" i="7"/>
  <c r="L15" i="7"/>
  <c r="I15" i="7"/>
  <c r="F15" i="7"/>
  <c r="C15" i="7"/>
  <c r="U14" i="7"/>
  <c r="R14" i="7"/>
  <c r="O14" i="7"/>
  <c r="L14" i="7"/>
  <c r="I14" i="7"/>
  <c r="F14" i="7"/>
  <c r="C14" i="7"/>
  <c r="U13" i="7"/>
  <c r="R13" i="7"/>
  <c r="O13" i="7"/>
  <c r="L13" i="7"/>
  <c r="I13" i="7"/>
  <c r="F13" i="7"/>
  <c r="C13" i="7"/>
  <c r="U12" i="7"/>
  <c r="R12" i="7"/>
  <c r="O12" i="7"/>
  <c r="L12" i="7"/>
  <c r="I12" i="7"/>
  <c r="F12" i="7"/>
  <c r="C12" i="7"/>
  <c r="U11" i="7"/>
  <c r="R11" i="7"/>
  <c r="O11" i="7"/>
  <c r="L11" i="7"/>
  <c r="I11" i="7"/>
  <c r="F11" i="7"/>
  <c r="C11" i="7"/>
  <c r="U10" i="7"/>
  <c r="R10" i="7"/>
  <c r="O10" i="7"/>
  <c r="L10" i="7"/>
  <c r="I10" i="7"/>
  <c r="F10" i="7"/>
  <c r="C10" i="7"/>
  <c r="U9" i="7"/>
  <c r="R9" i="7"/>
  <c r="O9" i="7"/>
  <c r="L9" i="7"/>
  <c r="I9" i="7"/>
  <c r="F9" i="7"/>
  <c r="C9" i="7"/>
  <c r="U8" i="7"/>
  <c r="R8" i="7"/>
  <c r="O8" i="7"/>
  <c r="L8" i="7"/>
  <c r="I8" i="7"/>
  <c r="F8" i="7"/>
  <c r="C8" i="7"/>
  <c r="U7" i="7"/>
  <c r="R7" i="7"/>
  <c r="O7" i="7"/>
  <c r="L7" i="7"/>
  <c r="I7" i="7"/>
  <c r="F7" i="7"/>
  <c r="C7" i="7"/>
  <c r="U6" i="7"/>
  <c r="R6" i="7"/>
  <c r="O6" i="7"/>
  <c r="L6" i="7"/>
  <c r="I6" i="7"/>
  <c r="F6" i="7"/>
  <c r="C6" i="7"/>
  <c r="U5" i="7"/>
  <c r="R5" i="7"/>
  <c r="O5" i="7"/>
  <c r="L5" i="7"/>
  <c r="I5" i="7"/>
  <c r="F5" i="7"/>
  <c r="C5" i="7"/>
  <c r="U4" i="7"/>
  <c r="R4" i="7"/>
  <c r="O4" i="7"/>
  <c r="L4" i="7"/>
  <c r="I4" i="7"/>
  <c r="F4" i="7"/>
  <c r="C4" i="7"/>
  <c r="U3" i="7"/>
  <c r="R3" i="7"/>
  <c r="O3" i="7"/>
  <c r="L3" i="7"/>
  <c r="I3" i="7"/>
  <c r="F3" i="7"/>
  <c r="C3" i="7"/>
  <c r="U57" i="2"/>
  <c r="R57" i="2"/>
  <c r="O57" i="2"/>
  <c r="L57" i="2"/>
  <c r="C57" i="2"/>
  <c r="U56" i="2"/>
  <c r="R56" i="2"/>
  <c r="O56" i="2"/>
  <c r="C56" i="2"/>
  <c r="U55" i="2"/>
  <c r="R55" i="2"/>
  <c r="O55" i="2"/>
  <c r="C55" i="2"/>
  <c r="U54" i="2"/>
  <c r="R54" i="2"/>
  <c r="O54" i="2"/>
  <c r="C54" i="2"/>
  <c r="U53" i="2"/>
  <c r="R53" i="2"/>
  <c r="C53" i="2"/>
  <c r="U52" i="2"/>
  <c r="R52" i="2"/>
  <c r="C52" i="2"/>
  <c r="U51" i="2"/>
  <c r="R51" i="2"/>
  <c r="C51" i="2"/>
  <c r="U50" i="2"/>
  <c r="R50" i="2"/>
  <c r="C50" i="2"/>
  <c r="U49" i="2"/>
  <c r="R49" i="2"/>
  <c r="C49" i="2"/>
  <c r="U48" i="2"/>
  <c r="R48" i="2"/>
  <c r="C48" i="2"/>
  <c r="U47" i="2"/>
  <c r="R47" i="2"/>
  <c r="C47" i="2"/>
  <c r="U46" i="2"/>
  <c r="C46" i="2"/>
  <c r="U45" i="2"/>
  <c r="R45" i="2"/>
  <c r="C45" i="2"/>
  <c r="U44" i="2"/>
  <c r="R44" i="2"/>
  <c r="U43" i="2"/>
  <c r="R43" i="2"/>
  <c r="C43" i="2"/>
  <c r="U37" i="2"/>
  <c r="R37" i="2"/>
  <c r="O37" i="2"/>
  <c r="L37" i="2"/>
  <c r="I37" i="2"/>
  <c r="F37" i="2"/>
  <c r="C37" i="2"/>
  <c r="U36" i="2"/>
  <c r="R36" i="2"/>
  <c r="O36" i="2"/>
  <c r="L36" i="2"/>
  <c r="I36" i="2"/>
  <c r="F36" i="2"/>
  <c r="C36" i="2"/>
  <c r="U35" i="2"/>
  <c r="R35" i="2"/>
  <c r="O35" i="2"/>
  <c r="L35" i="2"/>
  <c r="I35" i="2"/>
  <c r="F35" i="2"/>
  <c r="C35" i="2"/>
  <c r="U34" i="2"/>
  <c r="R34" i="2"/>
  <c r="O34" i="2"/>
  <c r="L34" i="2"/>
  <c r="I34" i="2"/>
  <c r="F34" i="2"/>
  <c r="C34" i="2"/>
  <c r="U33" i="2"/>
  <c r="R33" i="2"/>
  <c r="O33" i="2"/>
  <c r="L33" i="2"/>
  <c r="I33" i="2"/>
  <c r="F33" i="2"/>
  <c r="C33" i="2"/>
  <c r="U32" i="2"/>
  <c r="R32" i="2"/>
  <c r="O32" i="2"/>
  <c r="L32" i="2"/>
  <c r="I32" i="2"/>
  <c r="F32" i="2"/>
  <c r="U31" i="2"/>
  <c r="R31" i="2"/>
  <c r="O31" i="2"/>
  <c r="L31" i="2"/>
  <c r="I31" i="2"/>
  <c r="F31" i="2"/>
  <c r="C31" i="2"/>
  <c r="U30" i="2"/>
  <c r="R30" i="2"/>
  <c r="O30" i="2"/>
  <c r="L30" i="2"/>
  <c r="I30" i="2"/>
  <c r="F30" i="2"/>
  <c r="C30" i="2"/>
  <c r="U29" i="2"/>
  <c r="R29" i="2"/>
  <c r="O29" i="2"/>
  <c r="L29" i="2"/>
  <c r="I29" i="2"/>
  <c r="F29" i="2"/>
  <c r="C29" i="2"/>
  <c r="U28" i="2"/>
  <c r="R28" i="2"/>
  <c r="O28" i="2"/>
  <c r="L28" i="2"/>
  <c r="I28" i="2"/>
  <c r="F28" i="2"/>
  <c r="C28" i="2"/>
  <c r="U27" i="2"/>
  <c r="R27" i="2"/>
  <c r="O27" i="2"/>
  <c r="L27" i="2"/>
  <c r="I27" i="2"/>
  <c r="F27" i="2"/>
  <c r="C27" i="2"/>
  <c r="U26" i="2"/>
  <c r="R26" i="2"/>
  <c r="O26" i="2"/>
  <c r="L26" i="2"/>
  <c r="I26" i="2"/>
  <c r="F26" i="2"/>
  <c r="C26" i="2"/>
  <c r="U25" i="2"/>
  <c r="R25" i="2"/>
  <c r="O25" i="2"/>
  <c r="L25" i="2"/>
  <c r="I25" i="2"/>
  <c r="F25" i="2"/>
  <c r="C25" i="2"/>
  <c r="U24" i="2"/>
  <c r="R24" i="2"/>
  <c r="O24" i="2"/>
  <c r="L24" i="2"/>
  <c r="I24" i="2"/>
  <c r="F24" i="2"/>
  <c r="C24" i="2"/>
  <c r="U23" i="2"/>
  <c r="R23" i="2"/>
  <c r="O23" i="2"/>
  <c r="L23" i="2"/>
  <c r="I23" i="2"/>
  <c r="F23" i="2"/>
  <c r="C23" i="2"/>
  <c r="U17" i="2"/>
  <c r="R17" i="2"/>
  <c r="O17" i="2"/>
  <c r="L17" i="2"/>
  <c r="I17" i="2"/>
  <c r="F17" i="2"/>
  <c r="C17" i="2"/>
  <c r="U16" i="2"/>
  <c r="R16" i="2"/>
  <c r="O16" i="2"/>
  <c r="L16" i="2"/>
  <c r="F16" i="2"/>
  <c r="C16" i="2"/>
  <c r="U15" i="2"/>
  <c r="R15" i="2"/>
  <c r="O15" i="2"/>
  <c r="L15" i="2"/>
  <c r="F15" i="2"/>
  <c r="C15" i="2"/>
  <c r="U14" i="2"/>
  <c r="R14" i="2"/>
  <c r="O14" i="2"/>
  <c r="L14" i="2"/>
  <c r="F14" i="2"/>
  <c r="C14" i="2"/>
  <c r="U13" i="2"/>
  <c r="R13" i="2"/>
  <c r="O13" i="2"/>
  <c r="L13" i="2"/>
  <c r="F13" i="2"/>
  <c r="C13" i="2"/>
  <c r="U12" i="2"/>
  <c r="O12" i="2"/>
  <c r="L12" i="2"/>
  <c r="F12" i="2"/>
  <c r="C12" i="2"/>
  <c r="U11" i="2"/>
  <c r="O11" i="2"/>
  <c r="L11" i="2"/>
  <c r="C11" i="2"/>
  <c r="U10" i="2"/>
  <c r="O10" i="2"/>
  <c r="L10" i="2"/>
  <c r="C10" i="2"/>
  <c r="U9" i="2"/>
  <c r="O9" i="2"/>
  <c r="L9" i="2"/>
  <c r="C9" i="2"/>
  <c r="U8" i="2"/>
  <c r="O8" i="2"/>
  <c r="L8" i="2"/>
  <c r="C8" i="2"/>
  <c r="U7" i="2"/>
  <c r="O7" i="2"/>
  <c r="L7" i="2"/>
  <c r="U6" i="2"/>
  <c r="O6" i="2"/>
  <c r="L6" i="2"/>
  <c r="C6" i="2"/>
  <c r="U5" i="2"/>
  <c r="O5" i="2"/>
  <c r="L5" i="2"/>
  <c r="C5" i="2"/>
  <c r="U4" i="2"/>
  <c r="O4" i="2"/>
  <c r="L4" i="2"/>
  <c r="C4" i="2"/>
  <c r="U3" i="2"/>
  <c r="L3" i="2"/>
  <c r="U61" i="7" l="1"/>
  <c r="U61" i="2"/>
  <c r="I38" i="7"/>
  <c r="F61" i="7"/>
  <c r="R61" i="7"/>
  <c r="C18" i="7"/>
  <c r="C61" i="7"/>
  <c r="I61" i="7"/>
  <c r="O61" i="7"/>
  <c r="F18" i="7"/>
  <c r="L38" i="7"/>
  <c r="L61" i="7"/>
  <c r="U38" i="7"/>
  <c r="R18" i="7"/>
  <c r="C38" i="7"/>
  <c r="L18" i="7"/>
  <c r="F38" i="7"/>
  <c r="O38" i="7"/>
  <c r="R38" i="7"/>
  <c r="U18" i="7"/>
  <c r="O18" i="7"/>
  <c r="I18" i="7"/>
</calcChain>
</file>

<file path=xl/sharedStrings.xml><?xml version="1.0" encoding="utf-8"?>
<sst xmlns="http://schemas.openxmlformats.org/spreadsheetml/2006/main" count="1106" uniqueCount="105">
  <si>
    <t>по спортивному лову рыбы спиннингом с лодок</t>
  </si>
  <si>
    <t>N    п/п</t>
  </si>
  <si>
    <t>Итоговое командное место</t>
  </si>
  <si>
    <t>Ф.И.О. рыболова-спортсмена</t>
  </si>
  <si>
    <t>Баллы</t>
  </si>
  <si>
    <t>Место</t>
  </si>
  <si>
    <t>Вид</t>
  </si>
  <si>
    <t>Длина, см</t>
  </si>
  <si>
    <t>ПРОТОКОЛ РЕЗУЛЬТАТОВ</t>
  </si>
  <si>
    <t>Дудко Ю./Дудко Ю.</t>
  </si>
  <si>
    <t xml:space="preserve">Можжерин  Лихачев </t>
  </si>
  <si>
    <t>Палагин        Пархоменко</t>
  </si>
  <si>
    <t>Палагин   Пархоменко</t>
  </si>
  <si>
    <t xml:space="preserve">Юденков  Якушко </t>
  </si>
  <si>
    <t>Юденков  Якушко</t>
  </si>
  <si>
    <t>Турков    Ворон</t>
  </si>
  <si>
    <t>Чернухо       Пыжов</t>
  </si>
  <si>
    <t>Довгель         Барковский</t>
  </si>
  <si>
    <t>Боровский   Веснянко</t>
  </si>
  <si>
    <t>Шевчук  Римашевский</t>
  </si>
  <si>
    <t xml:space="preserve">Щемер  Крат </t>
  </si>
  <si>
    <t xml:space="preserve">Гришкевич  Чикита </t>
  </si>
  <si>
    <t>Горбач    Пырх</t>
  </si>
  <si>
    <t>Иокша  Мехович</t>
  </si>
  <si>
    <t xml:space="preserve">Чернякевич  Телюков </t>
  </si>
  <si>
    <t>Юцевич  Юцевич</t>
  </si>
  <si>
    <t>Юцевич  Казинец</t>
  </si>
  <si>
    <t>Менделев  Менделева</t>
  </si>
  <si>
    <t>Шакур Шакур</t>
  </si>
  <si>
    <t>Плявго Муратов</t>
  </si>
  <si>
    <t>Молош Андрейковец</t>
  </si>
  <si>
    <t>Максуль Яскель</t>
  </si>
  <si>
    <t>Сумма баллов за 4 тура</t>
  </si>
  <si>
    <t>Сумма мест
За 4 тура</t>
  </si>
  <si>
    <t xml:space="preserve">Шабловский  Кужовник     </t>
  </si>
  <si>
    <t>щука</t>
  </si>
  <si>
    <t>окунь</t>
  </si>
  <si>
    <t>1 тур</t>
  </si>
  <si>
    <t>2 тур</t>
  </si>
  <si>
    <t>3 тур</t>
  </si>
  <si>
    <t>4 тур</t>
  </si>
  <si>
    <t>4тур</t>
  </si>
  <si>
    <t>Сумма баллов</t>
  </si>
  <si>
    <t>Юденков Алексей Якушко Андрей Палагин Дмитрий  Пархоменко Сергей</t>
  </si>
  <si>
    <t>Можжерин Антон Лихачев Максим Шевчук Дмитрий                          Римашевский Антон</t>
  </si>
  <si>
    <t>Горбач Дмитрий                   Пырх Виталий     Шакур Александр  Шакур Дмитрий</t>
  </si>
  <si>
    <t>Менделев Александр Менделева Анна Казанович Владислав             Смолко Андрей</t>
  </si>
  <si>
    <t>Турков Станислав                  Ворон Павел Иокша Дмитрий                 Мехович Андрей</t>
  </si>
  <si>
    <t>Юцевич Дмитрий                 Юцевич Ира        Юцевич Максим                Казинец Павел</t>
  </si>
  <si>
    <t>Щемер Сергей           Крат Вадим    Боровский Алексей   Веснянко Тарас</t>
  </si>
  <si>
    <t>Чернухо Михаил         Пыжов Дмитрий Довгель Сергей    Барковский Сергей</t>
  </si>
  <si>
    <t>Молох Андрейковец</t>
  </si>
  <si>
    <t>Смолко  Смолко</t>
  </si>
  <si>
    <t>Турков Станислав                  Ворон Павел         Иокша Дмитрий                 Мехович Андрей</t>
  </si>
  <si>
    <t>Менделев Александр Менделева Анна Смолко Виктор            Смолко Андрей</t>
  </si>
  <si>
    <t>Менделев Александр Менделева Анна Смолко Виктор               Смолко Андрей</t>
  </si>
  <si>
    <t>Турков Станислав                  Ворон Павел        Иокша Дмитрий                 Мехович Андрей</t>
  </si>
  <si>
    <t>Гришкевич Александр Чикита Илья            Дудко Юрий                        Дудко Юлия</t>
  </si>
  <si>
    <t>Гришкевич Александр Чикита Илья          Дудко Юрий                Дудко Юлия</t>
  </si>
  <si>
    <t>Гришкевич Александр Чикита Илья           Дудко Юрий                Дудко Юлия</t>
  </si>
  <si>
    <t>турнир Казущик KempingBy Cup</t>
  </si>
  <si>
    <t>27-28 августа вдхр Вилейское</t>
  </si>
  <si>
    <t xml:space="preserve">Шарабайко Андрей (к)                         Аноп Андрей </t>
  </si>
  <si>
    <t>Крупеньков Сергей (к)                          Рулинский Александр</t>
  </si>
  <si>
    <t>Кевра Дмитрий (к)                            Годун Владислав</t>
  </si>
  <si>
    <t xml:space="preserve">Лютик Игорь (к)                                Русанов Сергей </t>
  </si>
  <si>
    <t>Довгель Сергей (к)                              Барковский Сергей</t>
  </si>
  <si>
    <t>Можжерин Антон (к)                           Лихачев Максим</t>
  </si>
  <si>
    <t>Ореховский Максим (к)                     Ореховская Анастасия</t>
  </si>
  <si>
    <t>Чернухо Михаил (к)  
Чехлов Юрий</t>
  </si>
  <si>
    <t>Менделев Александр (к)
Менделева Анна</t>
  </si>
  <si>
    <t>Шейнин Андрей (к)                              Гапеев Игорь</t>
  </si>
  <si>
    <t xml:space="preserve">Плявго Евгений (к)                        Коледа Александр   </t>
  </si>
  <si>
    <t>Кужовник Сергей (к)                        Ковалёв Николай</t>
  </si>
  <si>
    <t>Шабловский Дмитрий (к)                   Молош Александр</t>
  </si>
  <si>
    <t>Юцевич Моисей (к)
Казинец Павел</t>
  </si>
  <si>
    <t>Ребковец Андрей (к)                            Филатов Сергей</t>
  </si>
  <si>
    <t>Мальцев Максим (к)                              Мальцев Артур</t>
  </si>
  <si>
    <t>Мельников Владимир (к)                      Силицкий Александр</t>
  </si>
  <si>
    <t>Чопко Дмитрий (к)                              Чопко Артур</t>
  </si>
  <si>
    <t>Бычок Александр (к)                             Холодинский Сергей</t>
  </si>
  <si>
    <t>Гришкевич Александр (к)                  Чикита Илья</t>
  </si>
  <si>
    <t xml:space="preserve">Шарабайко Аноп  </t>
  </si>
  <si>
    <t>Крупеньков Рулинский</t>
  </si>
  <si>
    <t>Кевра Годун</t>
  </si>
  <si>
    <t>Лютик Русанов</t>
  </si>
  <si>
    <t xml:space="preserve">Довгель Барсковский </t>
  </si>
  <si>
    <t xml:space="preserve">Ореховский Ореховская </t>
  </si>
  <si>
    <t xml:space="preserve">Пилюга Присада </t>
  </si>
  <si>
    <t>Чернухо Чехлов</t>
  </si>
  <si>
    <t>Шейнин Гапеев</t>
  </si>
  <si>
    <t>Плявго Коледа</t>
  </si>
  <si>
    <t xml:space="preserve">Кужовник Ковалев </t>
  </si>
  <si>
    <t>Шабловский Молош</t>
  </si>
  <si>
    <t>Орлович Плявго</t>
  </si>
  <si>
    <t>Ребковец Филатов</t>
  </si>
  <si>
    <t xml:space="preserve">Мальцев Мальцев </t>
  </si>
  <si>
    <t>Чопко Чопко</t>
  </si>
  <si>
    <t>Мельников Силицкий</t>
  </si>
  <si>
    <t xml:space="preserve">Бычок Холодинский </t>
  </si>
  <si>
    <t>Гришкевич Чикита</t>
  </si>
  <si>
    <t xml:space="preserve">окунь </t>
  </si>
  <si>
    <t xml:space="preserve">судак </t>
  </si>
  <si>
    <t>Общая Длина, см</t>
  </si>
  <si>
    <t>технические проблемы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</si>
</sst>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3"/>
      <name val="Arial"/>
      <family val="2"/>
      <charset val="204"/>
    </font>
    <font>
      <b/>
      <sz val="12"/>
      <name val="Arial"/>
      <family val="2"/>
      <charset val="204"/>
    </font>
    <font>
      <b/>
      <sz val="15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rgb="FF000000"/>
      <name val="Arial Cyr"/>
      <charset val="204"/>
    </font>
    <font>
      <b/>
      <sz val="10"/>
      <color rgb="FF000000"/>
      <name val="Arial"/>
      <family val="2"/>
      <charset val="204"/>
    </font>
    <font>
      <i/>
      <sz val="10"/>
      <name val="Arial Cyr"/>
      <charset val="204"/>
    </font>
    <font>
      <b/>
      <sz val="10"/>
      <name val="Arial Cyr"/>
      <charset val="204"/>
    </font>
    <font>
      <sz val="10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10"/>
      <color theme="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CC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7" xfId="0" applyFill="1" applyBorder="1"/>
    <xf numFmtId="0" fontId="13" fillId="3" borderId="6" xfId="0" applyFont="1" applyFill="1" applyBorder="1"/>
    <xf numFmtId="0" fontId="0" fillId="0" borderId="17" xfId="0" applyBorder="1"/>
    <xf numFmtId="0" fontId="13" fillId="0" borderId="0" xfId="0" applyFont="1"/>
    <xf numFmtId="0" fontId="0" fillId="0" borderId="18" xfId="0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" fontId="13" fillId="3" borderId="6" xfId="0" applyNumberFormat="1" applyFont="1" applyFill="1" applyBorder="1"/>
    <xf numFmtId="0" fontId="0" fillId="0" borderId="19" xfId="0" applyBorder="1"/>
    <xf numFmtId="0" fontId="0" fillId="2" borderId="19" xfId="0" applyFill="1" applyBorder="1"/>
    <xf numFmtId="0" fontId="0" fillId="4" borderId="13" xfId="0" applyFill="1" applyBorder="1"/>
    <xf numFmtId="0" fontId="13" fillId="3" borderId="20" xfId="0" applyFont="1" applyFill="1" applyBorder="1"/>
    <xf numFmtId="1" fontId="13" fillId="3" borderId="20" xfId="0" applyNumberFormat="1" applyFont="1" applyFill="1" applyBorder="1"/>
    <xf numFmtId="0" fontId="0" fillId="0" borderId="25" xfId="0" applyBorder="1"/>
    <xf numFmtId="0" fontId="0" fillId="0" borderId="26" xfId="0" applyBorder="1"/>
    <xf numFmtId="0" fontId="0" fillId="2" borderId="25" xfId="0" applyFill="1" applyBorder="1"/>
    <xf numFmtId="0" fontId="0" fillId="2" borderId="26" xfId="0" applyFill="1" applyBorder="1"/>
    <xf numFmtId="0" fontId="12" fillId="0" borderId="25" xfId="0" applyFont="1" applyBorder="1" applyAlignment="1">
      <alignment horizontal="center"/>
    </xf>
    <xf numFmtId="0" fontId="12" fillId="2" borderId="25" xfId="0" applyFont="1" applyFill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2" fillId="0" borderId="3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0" fillId="0" borderId="30" xfId="0" applyBorder="1"/>
    <xf numFmtId="0" fontId="13" fillId="3" borderId="16" xfId="0" applyFont="1" applyFill="1" applyBorder="1"/>
    <xf numFmtId="0" fontId="0" fillId="2" borderId="30" xfId="0" applyFill="1" applyBorder="1"/>
    <xf numFmtId="1" fontId="13" fillId="3" borderId="16" xfId="0" applyNumberFormat="1" applyFont="1" applyFill="1" applyBorder="1"/>
    <xf numFmtId="0" fontId="0" fillId="0" borderId="25" xfId="0" applyFill="1" applyBorder="1"/>
    <xf numFmtId="0" fontId="0" fillId="0" borderId="12" xfId="0" applyFill="1" applyBorder="1"/>
    <xf numFmtId="0" fontId="0" fillId="0" borderId="13" xfId="0" applyFill="1" applyBorder="1"/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0" fillId="0" borderId="11" xfId="0" applyFill="1" applyBorder="1"/>
    <xf numFmtId="0" fontId="12" fillId="0" borderId="30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0" fillId="0" borderId="27" xfId="0" applyFill="1" applyBorder="1"/>
    <xf numFmtId="0" fontId="0" fillId="0" borderId="28" xfId="0" applyFill="1" applyBorder="1"/>
    <xf numFmtId="0" fontId="0" fillId="0" borderId="29" xfId="0" applyFill="1" applyBorder="1"/>
    <xf numFmtId="0" fontId="12" fillId="0" borderId="25" xfId="0" applyFont="1" applyFill="1" applyBorder="1" applyAlignment="1">
      <alignment horizontal="center"/>
    </xf>
    <xf numFmtId="0" fontId="16" fillId="0" borderId="25" xfId="0" applyFont="1" applyFill="1" applyBorder="1"/>
    <xf numFmtId="0" fontId="16" fillId="0" borderId="12" xfId="0" applyFont="1" applyFill="1" applyBorder="1"/>
    <xf numFmtId="0" fontId="0" fillId="0" borderId="13" xfId="0" applyFont="1" applyFill="1" applyBorder="1"/>
    <xf numFmtId="0" fontId="0" fillId="0" borderId="11" xfId="0" applyFont="1" applyFill="1" applyBorder="1"/>
    <xf numFmtId="0" fontId="0" fillId="0" borderId="12" xfId="0" applyFont="1" applyFill="1" applyBorder="1"/>
    <xf numFmtId="0" fontId="5" fillId="6" borderId="3" xfId="0" applyFont="1" applyFill="1" applyBorder="1" applyAlignment="1">
      <alignment horizontal="center" vertical="center"/>
    </xf>
    <xf numFmtId="0" fontId="0" fillId="6" borderId="12" xfId="0" applyFill="1" applyBorder="1"/>
    <xf numFmtId="0" fontId="0" fillId="6" borderId="28" xfId="0" applyFill="1" applyBorder="1"/>
    <xf numFmtId="0" fontId="0" fillId="6" borderId="27" xfId="0" applyFill="1" applyBorder="1"/>
    <xf numFmtId="0" fontId="0" fillId="6" borderId="29" xfId="0" applyFill="1" applyBorder="1"/>
    <xf numFmtId="0" fontId="0" fillId="6" borderId="25" xfId="0" applyFill="1" applyBorder="1"/>
    <xf numFmtId="0" fontId="0" fillId="6" borderId="13" xfId="0" applyFill="1" applyBorder="1"/>
    <xf numFmtId="0" fontId="12" fillId="8" borderId="30" xfId="0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0" fontId="12" fillId="8" borderId="16" xfId="0" applyFont="1" applyFill="1" applyBorder="1" applyAlignment="1">
      <alignment horizontal="center"/>
    </xf>
    <xf numFmtId="0" fontId="12" fillId="6" borderId="30" xfId="0" applyFont="1" applyFill="1" applyBorder="1" applyAlignment="1">
      <alignment horizontal="center"/>
    </xf>
    <xf numFmtId="0" fontId="12" fillId="6" borderId="15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0" fontId="0" fillId="6" borderId="12" xfId="0" applyFont="1" applyFill="1" applyBorder="1"/>
    <xf numFmtId="0" fontId="0" fillId="6" borderId="13" xfId="0" applyFont="1" applyFill="1" applyBorder="1"/>
    <xf numFmtId="0" fontId="12" fillId="6" borderId="11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0" fillId="6" borderId="11" xfId="0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13" xfId="0" applyFill="1" applyBorder="1"/>
    <xf numFmtId="0" fontId="0" fillId="8" borderId="14" xfId="0" applyFill="1" applyBorder="1"/>
    <xf numFmtId="0" fontId="0" fillId="8" borderId="15" xfId="0" applyFill="1" applyBorder="1"/>
    <xf numFmtId="0" fontId="0" fillId="8" borderId="16" xfId="0" applyFill="1" applyBorder="1"/>
    <xf numFmtId="0" fontId="0" fillId="6" borderId="14" xfId="0" applyFill="1" applyBorder="1"/>
    <xf numFmtId="0" fontId="0" fillId="6" borderId="15" xfId="0" applyFill="1" applyBorder="1"/>
    <xf numFmtId="0" fontId="0" fillId="6" borderId="16" xfId="0" applyFill="1" applyBorder="1"/>
    <xf numFmtId="0" fontId="0" fillId="8" borderId="25" xfId="0" applyFill="1" applyBorder="1"/>
    <xf numFmtId="0" fontId="12" fillId="6" borderId="25" xfId="0" applyFont="1" applyFill="1" applyBorder="1" applyAlignment="1">
      <alignment horizontal="center"/>
    </xf>
    <xf numFmtId="0" fontId="12" fillId="7" borderId="11" xfId="0" applyFont="1" applyFill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0" fillId="7" borderId="11" xfId="0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14" xfId="0" applyFill="1" applyBorder="1"/>
    <xf numFmtId="0" fontId="0" fillId="7" borderId="15" xfId="0" applyFill="1" applyBorder="1"/>
    <xf numFmtId="0" fontId="0" fillId="7" borderId="16" xfId="0" applyFill="1" applyBorder="1"/>
    <xf numFmtId="0" fontId="12" fillId="7" borderId="25" xfId="0" applyFont="1" applyFill="1" applyBorder="1" applyAlignment="1">
      <alignment horizontal="center"/>
    </xf>
    <xf numFmtId="0" fontId="0" fillId="7" borderId="25" xfId="0" applyFill="1" applyBorder="1"/>
    <xf numFmtId="0" fontId="5" fillId="0" borderId="1" xfId="0" applyFont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/>
    </xf>
    <xf numFmtId="0" fontId="12" fillId="8" borderId="12" xfId="0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vertical="center" wrapText="1"/>
    </xf>
    <xf numFmtId="3" fontId="8" fillId="0" borderId="33" xfId="0" applyNumberFormat="1" applyFont="1" applyFill="1" applyBorder="1" applyAlignment="1">
      <alignment vertical="center" wrapText="1"/>
    </xf>
    <xf numFmtId="3" fontId="5" fillId="5" borderId="5" xfId="0" applyNumberFormat="1" applyFont="1" applyFill="1" applyBorder="1" applyAlignment="1">
      <alignment horizontal="center" vertical="center"/>
    </xf>
    <xf numFmtId="3" fontId="5" fillId="5" borderId="6" xfId="0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vertical="center" wrapText="1"/>
    </xf>
    <xf numFmtId="3" fontId="5" fillId="5" borderId="20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5" borderId="31" xfId="0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vertical="center" wrapText="1"/>
    </xf>
    <xf numFmtId="0" fontId="5" fillId="6" borderId="3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21" xfId="0" applyFont="1" applyFill="1" applyBorder="1" applyAlignment="1">
      <alignment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0" fillId="2" borderId="11" xfId="0" applyFont="1" applyFill="1" applyBorder="1"/>
    <xf numFmtId="0" fontId="0" fillId="2" borderId="12" xfId="0" applyFont="1" applyFill="1" applyBorder="1"/>
    <xf numFmtId="0" fontId="0" fillId="2" borderId="13" xfId="0" applyFont="1" applyFill="1" applyBorder="1"/>
    <xf numFmtId="0" fontId="0" fillId="2" borderId="14" xfId="0" applyFont="1" applyFill="1" applyBorder="1"/>
    <xf numFmtId="0" fontId="0" fillId="2" borderId="15" xfId="0" applyFont="1" applyFill="1" applyBorder="1"/>
    <xf numFmtId="0" fontId="0" fillId="2" borderId="16" xfId="0" applyFont="1" applyFill="1" applyBorder="1"/>
    <xf numFmtId="4" fontId="13" fillId="3" borderId="6" xfId="0" applyNumberFormat="1" applyFont="1" applyFill="1" applyBorder="1"/>
    <xf numFmtId="4" fontId="13" fillId="3" borderId="20" xfId="0" applyNumberFormat="1" applyFont="1" applyFill="1" applyBorder="1"/>
    <xf numFmtId="0" fontId="12" fillId="7" borderId="30" xfId="0" applyFont="1" applyFill="1" applyBorder="1" applyAlignment="1">
      <alignment horizontal="center"/>
    </xf>
    <xf numFmtId="0" fontId="12" fillId="7" borderId="15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0" fillId="7" borderId="27" xfId="0" applyFill="1" applyBorder="1"/>
    <xf numFmtId="0" fontId="0" fillId="7" borderId="28" xfId="0" applyFill="1" applyBorder="1"/>
    <xf numFmtId="0" fontId="0" fillId="7" borderId="29" xfId="0" applyFill="1" applyBorder="1"/>
    <xf numFmtId="0" fontId="0" fillId="0" borderId="25" xfId="0" applyFont="1" applyFill="1" applyBorder="1"/>
    <xf numFmtId="0" fontId="16" fillId="6" borderId="12" xfId="0" applyFont="1" applyFill="1" applyBorder="1"/>
    <xf numFmtId="0" fontId="0" fillId="6" borderId="0" xfId="0" applyFill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5" fillId="5" borderId="4" xfId="0" applyNumberFormat="1" applyFont="1" applyFill="1" applyBorder="1" applyAlignment="1">
      <alignment horizontal="center" vertical="center"/>
    </xf>
    <xf numFmtId="0" fontId="5" fillId="5" borderId="8" xfId="0" applyNumberFormat="1" applyFont="1" applyFill="1" applyBorder="1" applyAlignment="1">
      <alignment horizontal="center" vertical="center"/>
    </xf>
    <xf numFmtId="0" fontId="5" fillId="5" borderId="21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6" borderId="35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5" borderId="5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23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21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1" fontId="5" fillId="5" borderId="4" xfId="0" applyNumberFormat="1" applyFont="1" applyFill="1" applyBorder="1" applyAlignment="1">
      <alignment horizontal="center" vertical="center"/>
    </xf>
    <xf numFmtId="1" fontId="5" fillId="5" borderId="8" xfId="0" applyNumberFormat="1" applyFont="1" applyFill="1" applyBorder="1" applyAlignment="1">
      <alignment horizontal="center" vertical="center"/>
    </xf>
    <xf numFmtId="1" fontId="5" fillId="5" borderId="21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5" fillId="6" borderId="24" xfId="0" applyFont="1" applyFill="1" applyBorder="1" applyAlignment="1">
      <alignment horizontal="center"/>
    </xf>
    <xf numFmtId="0" fontId="15" fillId="6" borderId="9" xfId="0" applyFont="1" applyFill="1" applyBorder="1" applyAlignment="1">
      <alignment horizontal="center"/>
    </xf>
    <xf numFmtId="0" fontId="15" fillId="0" borderId="24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4" fillId="6" borderId="9" xfId="0" applyFont="1" applyFill="1" applyBorder="1" applyAlignment="1">
      <alignment horizontal="center"/>
    </xf>
    <xf numFmtId="0" fontId="14" fillId="6" borderId="22" xfId="0" applyFont="1" applyFill="1" applyBorder="1" applyAlignment="1">
      <alignment horizontal="center"/>
    </xf>
    <xf numFmtId="0" fontId="11" fillId="6" borderId="9" xfId="0" applyFont="1" applyFill="1" applyBorder="1" applyAlignment="1">
      <alignment horizontal="center"/>
    </xf>
    <xf numFmtId="0" fontId="10" fillId="8" borderId="24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10" fillId="6" borderId="24" xfId="0" applyFont="1" applyFill="1" applyBorder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5" fillId="7" borderId="24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1" fillId="6" borderId="24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tabSelected="1" topLeftCell="A31" zoomScale="85" zoomScaleNormal="85" zoomScalePageLayoutView="50" workbookViewId="0">
      <selection activeCell="A8" sqref="A8:D16"/>
    </sheetView>
  </sheetViews>
  <sheetFormatPr defaultColWidth="20.88671875" defaultRowHeight="13.2" x14ac:dyDescent="0.25"/>
  <cols>
    <col min="1" max="1" width="26" customWidth="1"/>
    <col min="2" max="2" width="39.5546875" customWidth="1"/>
    <col min="3" max="3" width="32.5546875" customWidth="1"/>
    <col min="4" max="4" width="16" customWidth="1"/>
    <col min="5" max="5" width="30.44140625" customWidth="1"/>
    <col min="6" max="6" width="26.5546875" customWidth="1"/>
    <col min="7" max="7" width="27.109375" customWidth="1"/>
    <col min="8" max="8" width="30.109375" customWidth="1"/>
    <col min="9" max="9" width="14.88671875" customWidth="1"/>
    <col min="10" max="10" width="7.5546875" customWidth="1"/>
    <col min="11" max="11" width="30.109375" customWidth="1"/>
    <col min="12" max="12" width="14.88671875" customWidth="1"/>
    <col min="13" max="13" width="7.5546875" customWidth="1"/>
    <col min="14" max="15" width="20.88671875" customWidth="1"/>
    <col min="16" max="16" width="14.33203125" customWidth="1"/>
  </cols>
  <sheetData>
    <row r="1" spans="1:16" s="1" customFormat="1" ht="17.399999999999999" x14ac:dyDescent="0.3">
      <c r="A1" s="173" t="s">
        <v>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</row>
    <row r="2" spans="1:16" s="2" customFormat="1" ht="15.9" customHeight="1" x14ac:dyDescent="0.3">
      <c r="A2" s="173" t="s">
        <v>60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</row>
    <row r="3" spans="1:16" s="2" customFormat="1" ht="17.100000000000001" customHeight="1" x14ac:dyDescent="0.3">
      <c r="A3" s="173" t="s">
        <v>0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</row>
    <row r="4" spans="1:16" s="2" customFormat="1" ht="17.100000000000001" customHeight="1" x14ac:dyDescent="0.25">
      <c r="A4" s="174" t="s">
        <v>61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</row>
    <row r="5" spans="1:16" s="2" customFormat="1" ht="15" customHeight="1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3.2" customHeight="1" thickBot="1" x14ac:dyDescent="0.3">
      <c r="A6" s="175" t="s">
        <v>1</v>
      </c>
      <c r="B6" s="176" t="s">
        <v>3</v>
      </c>
      <c r="C6" s="178" t="s">
        <v>103</v>
      </c>
      <c r="D6" s="180" t="s">
        <v>5</v>
      </c>
      <c r="E6" s="182"/>
      <c r="F6" s="183"/>
      <c r="G6" s="183"/>
    </row>
    <row r="7" spans="1:16" ht="13.2" customHeight="1" thickBot="1" x14ac:dyDescent="0.3">
      <c r="A7" s="175"/>
      <c r="B7" s="177"/>
      <c r="C7" s="179"/>
      <c r="D7" s="181"/>
      <c r="E7" s="182"/>
      <c r="F7" s="183"/>
      <c r="G7" s="183"/>
    </row>
    <row r="8" spans="1:16" ht="12.6" customHeight="1" thickBot="1" x14ac:dyDescent="0.3">
      <c r="A8" s="184">
        <v>21</v>
      </c>
      <c r="B8" s="164" t="s">
        <v>80</v>
      </c>
      <c r="C8" s="229">
        <f>'1-й тур'!C84+'2-й тур'!C84</f>
        <v>647.5</v>
      </c>
      <c r="D8" s="186">
        <v>1</v>
      </c>
    </row>
    <row r="9" spans="1:16" ht="12.6" customHeight="1" thickBot="1" x14ac:dyDescent="0.3">
      <c r="A9" s="184"/>
      <c r="B9" s="165"/>
      <c r="C9" s="229"/>
      <c r="D9" s="186"/>
    </row>
    <row r="10" spans="1:16" ht="12.6" customHeight="1" thickBot="1" x14ac:dyDescent="0.3">
      <c r="A10" s="184"/>
      <c r="B10" s="166"/>
      <c r="C10" s="229"/>
      <c r="D10" s="186"/>
    </row>
    <row r="11" spans="1:16" ht="12.9" customHeight="1" thickBot="1" x14ac:dyDescent="0.3">
      <c r="A11" s="184">
        <v>22</v>
      </c>
      <c r="B11" s="164" t="s">
        <v>81</v>
      </c>
      <c r="C11" s="167">
        <f>'1-й тур'!F84+'2-й тур'!F84</f>
        <v>352</v>
      </c>
      <c r="D11" s="186">
        <v>2</v>
      </c>
    </row>
    <row r="12" spans="1:16" ht="12.6" customHeight="1" thickBot="1" x14ac:dyDescent="0.3">
      <c r="A12" s="184"/>
      <c r="B12" s="165"/>
      <c r="C12" s="168"/>
      <c r="D12" s="186"/>
    </row>
    <row r="13" spans="1:16" ht="12.9" customHeight="1" thickBot="1" x14ac:dyDescent="0.3">
      <c r="A13" s="184"/>
      <c r="B13" s="166"/>
      <c r="C13" s="168"/>
      <c r="D13" s="186"/>
    </row>
    <row r="14" spans="1:16" ht="12.6" customHeight="1" x14ac:dyDescent="0.25">
      <c r="A14" s="161">
        <v>1</v>
      </c>
      <c r="B14" s="164" t="s">
        <v>62</v>
      </c>
      <c r="C14" s="167">
        <f>'1-й тур'!C18+'2-й тур'!C18</f>
        <v>327</v>
      </c>
      <c r="D14" s="170">
        <v>3</v>
      </c>
    </row>
    <row r="15" spans="1:16" ht="12.6" customHeight="1" x14ac:dyDescent="0.25">
      <c r="A15" s="162"/>
      <c r="B15" s="165"/>
      <c r="C15" s="168"/>
      <c r="D15" s="171"/>
    </row>
    <row r="16" spans="1:16" ht="12.6" customHeight="1" thickBot="1" x14ac:dyDescent="0.3">
      <c r="A16" s="163"/>
      <c r="B16" s="166"/>
      <c r="C16" s="169"/>
      <c r="D16" s="172"/>
    </row>
    <row r="17" spans="1:7" ht="12.6" customHeight="1" x14ac:dyDescent="0.25">
      <c r="A17" s="161">
        <v>13</v>
      </c>
      <c r="B17" s="164" t="s">
        <v>73</v>
      </c>
      <c r="C17" s="167">
        <f>'1-й тур'!R38+'2-й тур'!R38</f>
        <v>326.5</v>
      </c>
      <c r="D17" s="170">
        <v>4</v>
      </c>
      <c r="E17" s="159"/>
      <c r="F17" s="193"/>
      <c r="G17" s="160"/>
    </row>
    <row r="18" spans="1:7" ht="12.6" customHeight="1" x14ac:dyDescent="0.25">
      <c r="A18" s="162"/>
      <c r="B18" s="165"/>
      <c r="C18" s="168"/>
      <c r="D18" s="171"/>
      <c r="E18" s="159"/>
      <c r="F18" s="193"/>
      <c r="G18" s="160"/>
    </row>
    <row r="19" spans="1:7" ht="12.6" customHeight="1" thickBot="1" x14ac:dyDescent="0.3">
      <c r="A19" s="163"/>
      <c r="B19" s="166"/>
      <c r="C19" s="169"/>
      <c r="D19" s="172"/>
      <c r="E19" s="159"/>
      <c r="F19" s="193"/>
      <c r="G19" s="160"/>
    </row>
    <row r="20" spans="1:7" ht="12.6" customHeight="1" x14ac:dyDescent="0.25">
      <c r="A20" s="161">
        <v>19</v>
      </c>
      <c r="B20" s="164" t="s">
        <v>78</v>
      </c>
      <c r="C20" s="197">
        <f>'1-й тур'!R61+'2-й тур'!R61</f>
        <v>323</v>
      </c>
      <c r="D20" s="170">
        <v>5</v>
      </c>
      <c r="E20" s="159"/>
      <c r="F20" s="160"/>
      <c r="G20" s="160"/>
    </row>
    <row r="21" spans="1:7" ht="12.6" customHeight="1" x14ac:dyDescent="0.25">
      <c r="A21" s="162"/>
      <c r="B21" s="165"/>
      <c r="C21" s="198"/>
      <c r="D21" s="171"/>
      <c r="E21" s="159"/>
      <c r="F21" s="160"/>
      <c r="G21" s="160"/>
    </row>
    <row r="22" spans="1:7" ht="12.6" customHeight="1" thickBot="1" x14ac:dyDescent="0.3">
      <c r="A22" s="163"/>
      <c r="B22" s="166"/>
      <c r="C22" s="199"/>
      <c r="D22" s="172"/>
      <c r="E22" s="159"/>
      <c r="F22" s="160"/>
      <c r="G22" s="160"/>
    </row>
    <row r="23" spans="1:7" ht="12.6" customHeight="1" x14ac:dyDescent="0.25">
      <c r="A23" s="161">
        <v>5</v>
      </c>
      <c r="B23" s="164" t="s">
        <v>66</v>
      </c>
      <c r="C23" s="167">
        <f>'1-й тур'!O18+'2-й тур'!O18</f>
        <v>304.5</v>
      </c>
      <c r="D23" s="170">
        <v>6</v>
      </c>
      <c r="E23" s="159"/>
      <c r="F23" s="160"/>
      <c r="G23" s="160"/>
    </row>
    <row r="24" spans="1:7" ht="12.6" customHeight="1" x14ac:dyDescent="0.25">
      <c r="A24" s="162"/>
      <c r="B24" s="165"/>
      <c r="C24" s="168"/>
      <c r="D24" s="171"/>
      <c r="E24" s="159"/>
      <c r="F24" s="160"/>
      <c r="G24" s="160"/>
    </row>
    <row r="25" spans="1:7" ht="12.9" customHeight="1" thickBot="1" x14ac:dyDescent="0.3">
      <c r="A25" s="163"/>
      <c r="B25" s="166"/>
      <c r="C25" s="169"/>
      <c r="D25" s="172"/>
      <c r="E25" s="159"/>
      <c r="F25" s="160"/>
      <c r="G25" s="160"/>
    </row>
    <row r="26" spans="1:7" ht="12.6" customHeight="1" x14ac:dyDescent="0.25">
      <c r="A26" s="161">
        <v>12</v>
      </c>
      <c r="B26" s="164" t="s">
        <v>72</v>
      </c>
      <c r="C26" s="167">
        <f>'1-й тур'!O38+'2-й тур'!O38</f>
        <v>293</v>
      </c>
      <c r="D26" s="170">
        <v>7</v>
      </c>
      <c r="E26" s="159"/>
      <c r="F26" s="160"/>
      <c r="G26" s="160"/>
    </row>
    <row r="27" spans="1:7" ht="12.6" customHeight="1" x14ac:dyDescent="0.25">
      <c r="A27" s="162"/>
      <c r="B27" s="165"/>
      <c r="C27" s="168"/>
      <c r="D27" s="171"/>
      <c r="E27" s="159"/>
      <c r="F27" s="160"/>
      <c r="G27" s="160"/>
    </row>
    <row r="28" spans="1:7" ht="12.6" customHeight="1" thickBot="1" x14ac:dyDescent="0.3">
      <c r="A28" s="163"/>
      <c r="B28" s="166"/>
      <c r="C28" s="169"/>
      <c r="D28" s="172"/>
      <c r="E28" s="159"/>
      <c r="F28" s="160"/>
      <c r="G28" s="160"/>
    </row>
    <row r="29" spans="1:7" ht="12.6" customHeight="1" x14ac:dyDescent="0.25">
      <c r="A29" s="161">
        <v>20</v>
      </c>
      <c r="B29" s="164" t="s">
        <v>79</v>
      </c>
      <c r="C29" s="167">
        <f>'1-й тур'!O61+'2-й тур'!O61</f>
        <v>252</v>
      </c>
      <c r="D29" s="170">
        <v>8</v>
      </c>
      <c r="E29" s="159"/>
      <c r="F29" s="160"/>
      <c r="G29" s="160"/>
    </row>
    <row r="30" spans="1:7" ht="12.6" customHeight="1" x14ac:dyDescent="0.25">
      <c r="A30" s="162"/>
      <c r="B30" s="165"/>
      <c r="C30" s="168"/>
      <c r="D30" s="171"/>
      <c r="E30" s="159"/>
      <c r="F30" s="160"/>
      <c r="G30" s="160"/>
    </row>
    <row r="31" spans="1:7" ht="12.6" customHeight="1" thickBot="1" x14ac:dyDescent="0.3">
      <c r="A31" s="163"/>
      <c r="B31" s="166"/>
      <c r="C31" s="169"/>
      <c r="D31" s="172"/>
      <c r="E31" s="159"/>
      <c r="F31" s="160"/>
      <c r="G31" s="160"/>
    </row>
    <row r="32" spans="1:7" ht="12.6" customHeight="1" x14ac:dyDescent="0.25">
      <c r="A32" s="194">
        <v>7</v>
      </c>
      <c r="B32" s="187" t="s">
        <v>68</v>
      </c>
      <c r="C32" s="167">
        <f>'1-й тур'!R18+'2-й тур'!R18</f>
        <v>237.5</v>
      </c>
      <c r="D32" s="170">
        <v>9</v>
      </c>
      <c r="E32" s="159"/>
      <c r="F32" s="160"/>
      <c r="G32" s="160"/>
    </row>
    <row r="33" spans="1:7" ht="12.6" customHeight="1" x14ac:dyDescent="0.25">
      <c r="A33" s="195"/>
      <c r="B33" s="188"/>
      <c r="C33" s="168"/>
      <c r="D33" s="171"/>
      <c r="E33" s="159"/>
      <c r="F33" s="160"/>
      <c r="G33" s="160"/>
    </row>
    <row r="34" spans="1:7" ht="12.6" customHeight="1" thickBot="1" x14ac:dyDescent="0.3">
      <c r="A34" s="196"/>
      <c r="B34" s="189"/>
      <c r="C34" s="169"/>
      <c r="D34" s="172"/>
      <c r="E34" s="159"/>
      <c r="F34" s="160"/>
      <c r="G34" s="160"/>
    </row>
    <row r="35" spans="1:7" ht="12.6" customHeight="1" x14ac:dyDescent="0.25">
      <c r="A35" s="161">
        <v>2</v>
      </c>
      <c r="B35" s="164" t="s">
        <v>63</v>
      </c>
      <c r="C35" s="197">
        <f>'1-й тур'!F18+'2-й тур'!F18</f>
        <v>169.5</v>
      </c>
      <c r="D35" s="170">
        <v>10</v>
      </c>
      <c r="E35" s="159"/>
      <c r="F35" s="160"/>
      <c r="G35" s="160"/>
    </row>
    <row r="36" spans="1:7" ht="12.6" customHeight="1" x14ac:dyDescent="0.25">
      <c r="A36" s="162"/>
      <c r="B36" s="165"/>
      <c r="C36" s="198"/>
      <c r="D36" s="171"/>
      <c r="E36" s="159"/>
      <c r="F36" s="160"/>
      <c r="G36" s="160"/>
    </row>
    <row r="37" spans="1:7" ht="12.6" customHeight="1" thickBot="1" x14ac:dyDescent="0.3">
      <c r="A37" s="163"/>
      <c r="B37" s="166"/>
      <c r="C37" s="199"/>
      <c r="D37" s="172"/>
      <c r="E37" s="159"/>
      <c r="F37" s="160"/>
      <c r="G37" s="160"/>
    </row>
    <row r="38" spans="1:7" ht="12.6" customHeight="1" x14ac:dyDescent="0.25">
      <c r="A38" s="161">
        <v>11</v>
      </c>
      <c r="B38" s="164" t="s">
        <v>71</v>
      </c>
      <c r="C38" s="167">
        <f>'1-й тур'!L38+'2-й тур'!L38</f>
        <v>145.5</v>
      </c>
      <c r="D38" s="170">
        <v>11</v>
      </c>
    </row>
    <row r="39" spans="1:7" ht="12.6" customHeight="1" x14ac:dyDescent="0.25">
      <c r="A39" s="162"/>
      <c r="B39" s="165"/>
      <c r="C39" s="168"/>
      <c r="D39" s="171"/>
    </row>
    <row r="40" spans="1:7" ht="12.6" customHeight="1" thickBot="1" x14ac:dyDescent="0.3">
      <c r="A40" s="163"/>
      <c r="B40" s="166"/>
      <c r="C40" s="169"/>
      <c r="D40" s="172"/>
    </row>
    <row r="41" spans="1:7" ht="12.6" customHeight="1" x14ac:dyDescent="0.25">
      <c r="A41" s="161">
        <v>3</v>
      </c>
      <c r="B41" s="164" t="s">
        <v>64</v>
      </c>
      <c r="C41" s="190">
        <f>'1-й тур'!I18+'2-й тур'!I18</f>
        <v>110</v>
      </c>
      <c r="D41" s="170">
        <v>12</v>
      </c>
    </row>
    <row r="42" spans="1:7" ht="12.6" customHeight="1" x14ac:dyDescent="0.25">
      <c r="A42" s="162"/>
      <c r="B42" s="165"/>
      <c r="C42" s="191"/>
      <c r="D42" s="171"/>
    </row>
    <row r="43" spans="1:7" ht="12.6" customHeight="1" thickBot="1" x14ac:dyDescent="0.3">
      <c r="A43" s="163"/>
      <c r="B43" s="166"/>
      <c r="C43" s="192"/>
      <c r="D43" s="172"/>
    </row>
    <row r="44" spans="1:7" ht="12.6" customHeight="1" x14ac:dyDescent="0.25">
      <c r="A44" s="161">
        <v>4</v>
      </c>
      <c r="B44" s="164" t="s">
        <v>65</v>
      </c>
      <c r="C44" s="167">
        <f>'1-й тур'!L18+'2-й тур'!L18</f>
        <v>51.5</v>
      </c>
      <c r="D44" s="170">
        <v>13</v>
      </c>
    </row>
    <row r="45" spans="1:7" ht="12.6" customHeight="1" x14ac:dyDescent="0.25">
      <c r="A45" s="162"/>
      <c r="B45" s="165"/>
      <c r="C45" s="168"/>
      <c r="D45" s="171"/>
    </row>
    <row r="46" spans="1:7" ht="12.6" customHeight="1" thickBot="1" x14ac:dyDescent="0.3">
      <c r="A46" s="163"/>
      <c r="B46" s="166"/>
      <c r="C46" s="169"/>
      <c r="D46" s="172"/>
    </row>
    <row r="47" spans="1:7" ht="12.6" customHeight="1" x14ac:dyDescent="0.25">
      <c r="A47" s="161">
        <v>17</v>
      </c>
      <c r="B47" s="164" t="s">
        <v>76</v>
      </c>
      <c r="C47" s="167">
        <f>'1-й тур'!I61+'2-й тур'!I61</f>
        <v>30</v>
      </c>
      <c r="D47" s="170">
        <v>14</v>
      </c>
    </row>
    <row r="48" spans="1:7" ht="12.6" customHeight="1" x14ac:dyDescent="0.25">
      <c r="A48" s="162"/>
      <c r="B48" s="165"/>
      <c r="C48" s="168"/>
      <c r="D48" s="171"/>
    </row>
    <row r="49" spans="1:4" ht="12.6" customHeight="1" thickBot="1" x14ac:dyDescent="0.3">
      <c r="A49" s="163"/>
      <c r="B49" s="166"/>
      <c r="C49" s="169"/>
      <c r="D49" s="172"/>
    </row>
    <row r="50" spans="1:4" ht="12.6" customHeight="1" x14ac:dyDescent="0.25">
      <c r="A50" s="161">
        <v>9</v>
      </c>
      <c r="B50" s="164" t="s">
        <v>69</v>
      </c>
      <c r="C50" s="167">
        <f>'1-й тур'!F38+'2-й тур'!F38</f>
        <v>0</v>
      </c>
      <c r="D50" s="170">
        <v>15</v>
      </c>
    </row>
    <row r="51" spans="1:4" ht="12.6" customHeight="1" x14ac:dyDescent="0.25">
      <c r="A51" s="162"/>
      <c r="B51" s="165"/>
      <c r="C51" s="168"/>
      <c r="D51" s="171"/>
    </row>
    <row r="52" spans="1:4" ht="12.6" customHeight="1" thickBot="1" x14ac:dyDescent="0.3">
      <c r="A52" s="163"/>
      <c r="B52" s="166"/>
      <c r="C52" s="169"/>
      <c r="D52" s="172"/>
    </row>
    <row r="53" spans="1:4" ht="12.6" customHeight="1" x14ac:dyDescent="0.25">
      <c r="A53" s="161">
        <v>10</v>
      </c>
      <c r="B53" s="164" t="s">
        <v>70</v>
      </c>
      <c r="C53" s="167">
        <f>'1-й тур'!I38+'2-й тур'!I38</f>
        <v>0</v>
      </c>
      <c r="D53" s="170">
        <v>15</v>
      </c>
    </row>
    <row r="54" spans="1:4" ht="12.6" customHeight="1" x14ac:dyDescent="0.25">
      <c r="A54" s="162"/>
      <c r="B54" s="165"/>
      <c r="C54" s="168"/>
      <c r="D54" s="171"/>
    </row>
    <row r="55" spans="1:4" ht="12.6" customHeight="1" thickBot="1" x14ac:dyDescent="0.3">
      <c r="A55" s="163"/>
      <c r="B55" s="166"/>
      <c r="C55" s="169"/>
      <c r="D55" s="172"/>
    </row>
    <row r="56" spans="1:4" ht="12.6" customHeight="1" x14ac:dyDescent="0.25">
      <c r="A56" s="161">
        <v>14</v>
      </c>
      <c r="B56" s="164" t="s">
        <v>74</v>
      </c>
      <c r="C56" s="167">
        <f>'1-й тур'!U38+'2-й тур'!U38</f>
        <v>0</v>
      </c>
      <c r="D56" s="170">
        <v>15</v>
      </c>
    </row>
    <row r="57" spans="1:4" ht="12.6" customHeight="1" x14ac:dyDescent="0.25">
      <c r="A57" s="162"/>
      <c r="B57" s="165"/>
      <c r="C57" s="168"/>
      <c r="D57" s="171"/>
    </row>
    <row r="58" spans="1:4" ht="13.5" customHeight="1" thickBot="1" x14ac:dyDescent="0.3">
      <c r="A58" s="163"/>
      <c r="B58" s="166"/>
      <c r="C58" s="169"/>
      <c r="D58" s="172"/>
    </row>
    <row r="59" spans="1:4" ht="12.6" customHeight="1" x14ac:dyDescent="0.25">
      <c r="A59" s="161">
        <v>16</v>
      </c>
      <c r="B59" s="164" t="s">
        <v>75</v>
      </c>
      <c r="C59" s="167" t="s">
        <v>104</v>
      </c>
      <c r="D59" s="170">
        <v>15</v>
      </c>
    </row>
    <row r="60" spans="1:4" ht="12.6" customHeight="1" x14ac:dyDescent="0.25">
      <c r="A60" s="162"/>
      <c r="B60" s="165"/>
      <c r="C60" s="168"/>
      <c r="D60" s="171"/>
    </row>
    <row r="61" spans="1:4" ht="12.6" customHeight="1" thickBot="1" x14ac:dyDescent="0.3">
      <c r="A61" s="163"/>
      <c r="B61" s="166"/>
      <c r="C61" s="169"/>
      <c r="D61" s="172"/>
    </row>
    <row r="62" spans="1:4" ht="12.6" customHeight="1" x14ac:dyDescent="0.25">
      <c r="A62" s="194">
        <v>6</v>
      </c>
      <c r="B62" s="187" t="s">
        <v>67</v>
      </c>
      <c r="C62" s="167" t="s">
        <v>104</v>
      </c>
      <c r="D62" s="170">
        <v>15</v>
      </c>
    </row>
    <row r="63" spans="1:4" ht="12.6" customHeight="1" x14ac:dyDescent="0.25">
      <c r="A63" s="195"/>
      <c r="B63" s="188"/>
      <c r="C63" s="168"/>
      <c r="D63" s="171"/>
    </row>
    <row r="64" spans="1:4" ht="12.6" customHeight="1" thickBot="1" x14ac:dyDescent="0.3">
      <c r="A64" s="196"/>
      <c r="B64" s="189"/>
      <c r="C64" s="169"/>
      <c r="D64" s="172"/>
    </row>
    <row r="65" spans="1:4" ht="12.6" customHeight="1" thickBot="1" x14ac:dyDescent="0.3">
      <c r="A65" s="184">
        <v>18</v>
      </c>
      <c r="B65" s="187" t="s">
        <v>77</v>
      </c>
      <c r="C65" s="185" t="s">
        <v>104</v>
      </c>
      <c r="D65" s="186">
        <v>15</v>
      </c>
    </row>
    <row r="66" spans="1:4" ht="12.6" customHeight="1" thickBot="1" x14ac:dyDescent="0.3">
      <c r="A66" s="184"/>
      <c r="B66" s="188"/>
      <c r="C66" s="185"/>
      <c r="D66" s="186"/>
    </row>
    <row r="67" spans="1:4" ht="12.6" customHeight="1" thickBot="1" x14ac:dyDescent="0.3">
      <c r="A67" s="184"/>
      <c r="B67" s="189"/>
      <c r="C67" s="185"/>
      <c r="D67" s="186"/>
    </row>
    <row r="68" spans="1:4" ht="12.6" customHeight="1" x14ac:dyDescent="0.25"/>
    <row r="69" spans="1:4" ht="12.6" customHeight="1" x14ac:dyDescent="0.25"/>
    <row r="70" spans="1:4" ht="12.6" customHeight="1" x14ac:dyDescent="0.25"/>
    <row r="71" spans="1:4" ht="12.6" customHeight="1" x14ac:dyDescent="0.25"/>
    <row r="72" spans="1:4" ht="12.6" customHeight="1" x14ac:dyDescent="0.25"/>
    <row r="73" spans="1:4" ht="12.6" customHeight="1" x14ac:dyDescent="0.25"/>
    <row r="74" spans="1:4" ht="12.6" customHeight="1" x14ac:dyDescent="0.25"/>
    <row r="75" spans="1:4" ht="12.6" customHeight="1" x14ac:dyDescent="0.25"/>
    <row r="76" spans="1:4" ht="12.6" customHeight="1" x14ac:dyDescent="0.25"/>
  </sheetData>
  <autoFilter ref="A6:D58">
    <sortState ref="A6:D67">
      <sortCondition descending="1" ref="C8:C67"/>
    </sortState>
  </autoFilter>
  <mergeCells count="112">
    <mergeCell ref="D44:D46"/>
    <mergeCell ref="A41:A43"/>
    <mergeCell ref="B41:B43"/>
    <mergeCell ref="C41:C43"/>
    <mergeCell ref="D41:D43"/>
    <mergeCell ref="A62:A64"/>
    <mergeCell ref="B62:B64"/>
    <mergeCell ref="C62:C64"/>
    <mergeCell ref="D62:D64"/>
    <mergeCell ref="A59:A61"/>
    <mergeCell ref="B59:B61"/>
    <mergeCell ref="C59:C61"/>
    <mergeCell ref="D59:D61"/>
    <mergeCell ref="A56:A58"/>
    <mergeCell ref="B56:B58"/>
    <mergeCell ref="C56:C58"/>
    <mergeCell ref="D56:D58"/>
    <mergeCell ref="A47:A49"/>
    <mergeCell ref="B47:B49"/>
    <mergeCell ref="C47:C49"/>
    <mergeCell ref="D47:D49"/>
    <mergeCell ref="A11:A13"/>
    <mergeCell ref="B11:B13"/>
    <mergeCell ref="C11:C13"/>
    <mergeCell ref="D11:D13"/>
    <mergeCell ref="E17:E19"/>
    <mergeCell ref="F17:F19"/>
    <mergeCell ref="A20:A22"/>
    <mergeCell ref="B20:B22"/>
    <mergeCell ref="C20:C22"/>
    <mergeCell ref="D20:D22"/>
    <mergeCell ref="A26:A28"/>
    <mergeCell ref="B26:B28"/>
    <mergeCell ref="C26:C28"/>
    <mergeCell ref="D26:D28"/>
    <mergeCell ref="A23:A25"/>
    <mergeCell ref="B23:B25"/>
    <mergeCell ref="C23:C25"/>
    <mergeCell ref="D23:D25"/>
    <mergeCell ref="A32:A34"/>
    <mergeCell ref="B32:B34"/>
    <mergeCell ref="C32:C34"/>
    <mergeCell ref="D32:D34"/>
    <mergeCell ref="A29:A31"/>
    <mergeCell ref="B29:B31"/>
    <mergeCell ref="A65:A67"/>
    <mergeCell ref="B65:B67"/>
    <mergeCell ref="C65:C67"/>
    <mergeCell ref="D65:D67"/>
    <mergeCell ref="A8:A10"/>
    <mergeCell ref="B8:B10"/>
    <mergeCell ref="C8:C10"/>
    <mergeCell ref="D8:D10"/>
    <mergeCell ref="A14:A16"/>
    <mergeCell ref="B14:B16"/>
    <mergeCell ref="C14:C16"/>
    <mergeCell ref="D14:D16"/>
    <mergeCell ref="A17:A19"/>
    <mergeCell ref="B17:B19"/>
    <mergeCell ref="C17:C19"/>
    <mergeCell ref="D17:D19"/>
    <mergeCell ref="C29:C31"/>
    <mergeCell ref="D29:D31"/>
    <mergeCell ref="A38:A40"/>
    <mergeCell ref="B38:B40"/>
    <mergeCell ref="C38:C40"/>
    <mergeCell ref="D38:D40"/>
    <mergeCell ref="A35:A37"/>
    <mergeCell ref="B35:B37"/>
    <mergeCell ref="A53:A55"/>
    <mergeCell ref="B53:B55"/>
    <mergeCell ref="C53:C55"/>
    <mergeCell ref="D53:D55"/>
    <mergeCell ref="A50:A52"/>
    <mergeCell ref="B50:B52"/>
    <mergeCell ref="C50:C52"/>
    <mergeCell ref="D50:D52"/>
    <mergeCell ref="A1:P1"/>
    <mergeCell ref="A2:P2"/>
    <mergeCell ref="A3:P3"/>
    <mergeCell ref="A4:P4"/>
    <mergeCell ref="A6:A7"/>
    <mergeCell ref="B6:B7"/>
    <mergeCell ref="C6:C7"/>
    <mergeCell ref="D6:D7"/>
    <mergeCell ref="E6:E7"/>
    <mergeCell ref="F6:F7"/>
    <mergeCell ref="G6:G7"/>
    <mergeCell ref="C35:C37"/>
    <mergeCell ref="D35:D37"/>
    <mergeCell ref="A44:A46"/>
    <mergeCell ref="B44:B46"/>
    <mergeCell ref="C44:C46"/>
    <mergeCell ref="G17:G19"/>
    <mergeCell ref="E20:E22"/>
    <mergeCell ref="F20:F22"/>
    <mergeCell ref="G20:G22"/>
    <mergeCell ref="E23:E25"/>
    <mergeCell ref="F23:F25"/>
    <mergeCell ref="G23:G25"/>
    <mergeCell ref="E32:E34"/>
    <mergeCell ref="F32:F34"/>
    <mergeCell ref="G32:G34"/>
    <mergeCell ref="E35:E37"/>
    <mergeCell ref="F35:F37"/>
    <mergeCell ref="G35:G37"/>
    <mergeCell ref="E26:E28"/>
    <mergeCell ref="F26:F28"/>
    <mergeCell ref="G26:G28"/>
    <mergeCell ref="E29:E31"/>
    <mergeCell ref="F29:F31"/>
    <mergeCell ref="G29:G31"/>
  </mergeCells>
  <pageMargins left="0.25" right="0.25" top="0.75" bottom="0.75" header="0.3" footer="0.3"/>
  <pageSetup paperSize="9" scale="58" firstPageNumber="0" orientation="landscape" horizontalDpi="300" verticalDpi="30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8"/>
  <sheetViews>
    <sheetView topLeftCell="A55" workbookViewId="0">
      <selection activeCell="N24" sqref="N24"/>
    </sheetView>
  </sheetViews>
  <sheetFormatPr defaultColWidth="8.5546875" defaultRowHeight="13.2" x14ac:dyDescent="0.25"/>
  <cols>
    <col min="2" max="2" width="12" customWidth="1"/>
    <col min="3" max="3" width="10.21875" customWidth="1"/>
    <col min="5" max="5" width="12.109375" customWidth="1"/>
    <col min="8" max="8" width="12.5546875" customWidth="1"/>
    <col min="11" max="11" width="11" customWidth="1"/>
    <col min="14" max="14" width="12.5546875" customWidth="1"/>
    <col min="17" max="17" width="12.109375" customWidth="1"/>
    <col min="20" max="20" width="11" customWidth="1"/>
    <col min="23" max="23" width="11.44140625" customWidth="1"/>
    <col min="26" max="26" width="12" customWidth="1"/>
    <col min="29" max="29" width="11.44140625" customWidth="1"/>
    <col min="32" max="32" width="11.44140625" customWidth="1"/>
    <col min="35" max="35" width="11.44140625" customWidth="1"/>
    <col min="38" max="38" width="12" customWidth="1"/>
    <col min="41" max="41" width="11.5546875" customWidth="1"/>
    <col min="44" max="44" width="13.109375" customWidth="1"/>
    <col min="47" max="47" width="11.44140625" customWidth="1"/>
    <col min="50" max="50" width="12.5546875" customWidth="1"/>
    <col min="53" max="53" width="13.109375" customWidth="1"/>
    <col min="56" max="56" width="11.5546875" customWidth="1"/>
    <col min="59" max="59" width="11" customWidth="1"/>
  </cols>
  <sheetData>
    <row r="1" spans="1:60" ht="12.9" customHeight="1" x14ac:dyDescent="0.25">
      <c r="A1" s="212" t="s">
        <v>82</v>
      </c>
      <c r="B1" s="212"/>
      <c r="C1" s="211"/>
      <c r="D1" s="211" t="s">
        <v>83</v>
      </c>
      <c r="E1" s="211"/>
      <c r="F1" s="211"/>
      <c r="G1" s="205" t="s">
        <v>84</v>
      </c>
      <c r="H1" s="213"/>
      <c r="I1" s="213"/>
      <c r="J1" s="205" t="s">
        <v>85</v>
      </c>
      <c r="K1" s="205"/>
      <c r="L1" s="205"/>
      <c r="M1" s="211" t="s">
        <v>86</v>
      </c>
      <c r="N1" s="211"/>
      <c r="O1" s="211"/>
      <c r="P1" s="205" t="s">
        <v>87</v>
      </c>
      <c r="Q1" s="205"/>
      <c r="R1" s="205"/>
      <c r="S1" s="211" t="s">
        <v>10</v>
      </c>
      <c r="T1" s="211"/>
      <c r="U1" s="211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</row>
    <row r="2" spans="1:60" ht="12.9" customHeight="1" x14ac:dyDescent="0.25">
      <c r="A2" s="87" t="s">
        <v>6</v>
      </c>
      <c r="B2" s="88" t="s">
        <v>7</v>
      </c>
      <c r="C2" s="89" t="s">
        <v>4</v>
      </c>
      <c r="D2" s="87" t="s">
        <v>6</v>
      </c>
      <c r="E2" s="88" t="s">
        <v>7</v>
      </c>
      <c r="F2" s="89" t="s">
        <v>4</v>
      </c>
      <c r="G2" s="87" t="s">
        <v>6</v>
      </c>
      <c r="H2" s="88" t="s">
        <v>7</v>
      </c>
      <c r="I2" s="89" t="s">
        <v>4</v>
      </c>
      <c r="J2" s="87" t="s">
        <v>6</v>
      </c>
      <c r="K2" s="88" t="s">
        <v>7</v>
      </c>
      <c r="L2" s="89" t="s">
        <v>4</v>
      </c>
      <c r="M2" s="87" t="s">
        <v>6</v>
      </c>
      <c r="N2" s="88" t="s">
        <v>7</v>
      </c>
      <c r="O2" s="89" t="s">
        <v>4</v>
      </c>
      <c r="P2" s="87" t="s">
        <v>6</v>
      </c>
      <c r="Q2" s="88" t="s">
        <v>7</v>
      </c>
      <c r="R2" s="89" t="s">
        <v>4</v>
      </c>
      <c r="S2" s="87" t="s">
        <v>6</v>
      </c>
      <c r="T2" s="88" t="s">
        <v>7</v>
      </c>
      <c r="U2" s="89" t="s">
        <v>4</v>
      </c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ht="12.9" customHeight="1" x14ac:dyDescent="0.25">
      <c r="A3" s="90" t="s">
        <v>101</v>
      </c>
      <c r="B3" s="73"/>
      <c r="C3" s="78">
        <f t="shared" ref="C3:C17" si="0">B3*B3</f>
        <v>0</v>
      </c>
      <c r="D3" s="90" t="s">
        <v>101</v>
      </c>
      <c r="E3" s="73"/>
      <c r="F3" s="78"/>
      <c r="G3" s="90" t="s">
        <v>101</v>
      </c>
      <c r="H3" s="73"/>
      <c r="I3" s="78"/>
      <c r="J3" s="90" t="s">
        <v>101</v>
      </c>
      <c r="K3" s="157"/>
      <c r="L3" s="86">
        <f t="shared" ref="L3:L17" si="1">K3*K3</f>
        <v>0</v>
      </c>
      <c r="M3" s="90" t="s">
        <v>101</v>
      </c>
      <c r="N3" s="73"/>
      <c r="O3" s="78"/>
      <c r="P3" s="90" t="s">
        <v>101</v>
      </c>
      <c r="Q3" s="73"/>
      <c r="R3" s="78"/>
      <c r="S3" s="90" t="s">
        <v>101</v>
      </c>
      <c r="T3" s="73"/>
      <c r="U3" s="78">
        <f t="shared" ref="U3:U17" si="2">T3*T3</f>
        <v>0</v>
      </c>
    </row>
    <row r="4" spans="1:60" ht="12.9" customHeight="1" x14ac:dyDescent="0.25">
      <c r="A4" s="90" t="s">
        <v>101</v>
      </c>
      <c r="B4" s="73"/>
      <c r="C4" s="78">
        <f t="shared" si="0"/>
        <v>0</v>
      </c>
      <c r="D4" s="90" t="s">
        <v>101</v>
      </c>
      <c r="E4" s="73"/>
      <c r="F4" s="78"/>
      <c r="G4" s="90" t="s">
        <v>101</v>
      </c>
      <c r="H4" s="73"/>
      <c r="I4" s="78"/>
      <c r="J4" s="90" t="s">
        <v>101</v>
      </c>
      <c r="K4" s="73"/>
      <c r="L4" s="78">
        <f t="shared" si="1"/>
        <v>0</v>
      </c>
      <c r="M4" s="90" t="s">
        <v>101</v>
      </c>
      <c r="N4" s="73"/>
      <c r="O4" s="78">
        <f t="shared" ref="O4:O17" si="3">N4*N4</f>
        <v>0</v>
      </c>
      <c r="P4" s="90" t="s">
        <v>101</v>
      </c>
      <c r="Q4" s="73"/>
      <c r="R4" s="78"/>
      <c r="S4" s="90" t="s">
        <v>101</v>
      </c>
      <c r="T4" s="73"/>
      <c r="U4" s="78">
        <f t="shared" si="2"/>
        <v>0</v>
      </c>
    </row>
    <row r="5" spans="1:60" ht="12.9" customHeight="1" x14ac:dyDescent="0.25">
      <c r="A5" s="90" t="s">
        <v>101</v>
      </c>
      <c r="B5" s="73"/>
      <c r="C5" s="78">
        <f t="shared" si="0"/>
        <v>0</v>
      </c>
      <c r="D5" s="90" t="s">
        <v>101</v>
      </c>
      <c r="E5" s="73"/>
      <c r="F5" s="78"/>
      <c r="G5" s="90" t="s">
        <v>101</v>
      </c>
      <c r="H5" s="73"/>
      <c r="I5" s="78"/>
      <c r="J5" s="90" t="s">
        <v>101</v>
      </c>
      <c r="K5" s="73"/>
      <c r="L5" s="78">
        <f t="shared" si="1"/>
        <v>0</v>
      </c>
      <c r="M5" s="90" t="s">
        <v>101</v>
      </c>
      <c r="N5" s="73"/>
      <c r="O5" s="78">
        <f t="shared" si="3"/>
        <v>0</v>
      </c>
      <c r="P5" s="90" t="s">
        <v>101</v>
      </c>
      <c r="Q5" s="73"/>
      <c r="R5" s="78"/>
      <c r="S5" s="90" t="s">
        <v>101</v>
      </c>
      <c r="T5" s="73"/>
      <c r="U5" s="78">
        <f t="shared" si="2"/>
        <v>0</v>
      </c>
    </row>
    <row r="6" spans="1:60" ht="12.9" customHeight="1" x14ac:dyDescent="0.25">
      <c r="A6" s="90" t="s">
        <v>35</v>
      </c>
      <c r="B6" s="73"/>
      <c r="C6" s="78">
        <f t="shared" si="0"/>
        <v>0</v>
      </c>
      <c r="D6" s="90" t="s">
        <v>35</v>
      </c>
      <c r="E6" s="158"/>
      <c r="F6" s="78"/>
      <c r="G6" s="90" t="s">
        <v>35</v>
      </c>
      <c r="H6" s="73">
        <v>52.5</v>
      </c>
      <c r="I6" s="78"/>
      <c r="J6" s="90" t="s">
        <v>35</v>
      </c>
      <c r="K6" s="73"/>
      <c r="L6" s="78">
        <f t="shared" si="1"/>
        <v>0</v>
      </c>
      <c r="M6" s="90" t="s">
        <v>35</v>
      </c>
      <c r="N6" s="73">
        <v>64</v>
      </c>
      <c r="O6" s="78">
        <f t="shared" si="3"/>
        <v>4096</v>
      </c>
      <c r="P6" s="90" t="s">
        <v>35</v>
      </c>
      <c r="Q6" s="73">
        <v>53</v>
      </c>
      <c r="R6" s="78"/>
      <c r="S6" s="90" t="s">
        <v>35</v>
      </c>
      <c r="T6" s="73"/>
      <c r="U6" s="78">
        <f t="shared" si="2"/>
        <v>0</v>
      </c>
    </row>
    <row r="7" spans="1:60" ht="12.9" customHeight="1" x14ac:dyDescent="0.25">
      <c r="A7" s="90" t="s">
        <v>35</v>
      </c>
      <c r="B7" s="73"/>
      <c r="C7" s="78">
        <f t="shared" si="0"/>
        <v>0</v>
      </c>
      <c r="D7" s="90" t="s">
        <v>35</v>
      </c>
      <c r="E7" s="73"/>
      <c r="F7" s="78"/>
      <c r="G7" s="90" t="s">
        <v>35</v>
      </c>
      <c r="H7" s="73">
        <v>57.5</v>
      </c>
      <c r="I7" s="78"/>
      <c r="J7" s="90" t="s">
        <v>35</v>
      </c>
      <c r="K7" s="73"/>
      <c r="L7" s="78">
        <f t="shared" si="1"/>
        <v>0</v>
      </c>
      <c r="M7" s="90" t="s">
        <v>35</v>
      </c>
      <c r="N7" s="73">
        <v>53</v>
      </c>
      <c r="O7" s="78">
        <f t="shared" si="3"/>
        <v>2809</v>
      </c>
      <c r="P7" s="90" t="s">
        <v>35</v>
      </c>
      <c r="Q7" s="73">
        <v>58</v>
      </c>
      <c r="R7" s="78"/>
      <c r="S7" s="90" t="s">
        <v>35</v>
      </c>
      <c r="T7" s="73"/>
      <c r="U7" s="78">
        <f t="shared" si="2"/>
        <v>0</v>
      </c>
    </row>
    <row r="8" spans="1:60" ht="12.9" customHeight="1" x14ac:dyDescent="0.25">
      <c r="A8" s="90" t="s">
        <v>35</v>
      </c>
      <c r="B8" s="73"/>
      <c r="C8" s="78">
        <f t="shared" si="0"/>
        <v>0</v>
      </c>
      <c r="D8" s="90" t="s">
        <v>35</v>
      </c>
      <c r="E8" s="73"/>
      <c r="F8" s="78"/>
      <c r="G8" s="90" t="s">
        <v>35</v>
      </c>
      <c r="H8" s="73"/>
      <c r="I8" s="78"/>
      <c r="J8" s="90" t="s">
        <v>35</v>
      </c>
      <c r="K8" s="73"/>
      <c r="L8" s="78">
        <f t="shared" si="1"/>
        <v>0</v>
      </c>
      <c r="M8" s="90" t="s">
        <v>35</v>
      </c>
      <c r="N8" s="73">
        <v>61</v>
      </c>
      <c r="O8" s="78">
        <f t="shared" si="3"/>
        <v>3721</v>
      </c>
      <c r="P8" s="90" t="s">
        <v>35</v>
      </c>
      <c r="Q8" s="73"/>
      <c r="R8" s="78"/>
      <c r="S8" s="90" t="s">
        <v>35</v>
      </c>
      <c r="T8" s="73"/>
      <c r="U8" s="78">
        <f t="shared" si="2"/>
        <v>0</v>
      </c>
    </row>
    <row r="9" spans="1:60" ht="12.9" customHeight="1" x14ac:dyDescent="0.25">
      <c r="A9" s="90" t="s">
        <v>102</v>
      </c>
      <c r="B9" s="73">
        <v>59</v>
      </c>
      <c r="C9" s="78">
        <f t="shared" si="0"/>
        <v>3481</v>
      </c>
      <c r="D9" s="90" t="s">
        <v>102</v>
      </c>
      <c r="E9" s="73">
        <v>56.5</v>
      </c>
      <c r="F9" s="78"/>
      <c r="G9" s="90" t="s">
        <v>102</v>
      </c>
      <c r="H9" s="73"/>
      <c r="I9" s="78"/>
      <c r="J9" s="90" t="s">
        <v>102</v>
      </c>
      <c r="K9" s="73"/>
      <c r="L9" s="78">
        <f t="shared" si="1"/>
        <v>0</v>
      </c>
      <c r="M9" s="90" t="s">
        <v>102</v>
      </c>
      <c r="N9" s="73"/>
      <c r="O9" s="78">
        <f t="shared" si="3"/>
        <v>0</v>
      </c>
      <c r="P9" s="90" t="s">
        <v>102</v>
      </c>
      <c r="Q9" s="73">
        <v>55</v>
      </c>
      <c r="R9" s="78"/>
      <c r="S9" s="90" t="s">
        <v>102</v>
      </c>
      <c r="T9" s="73"/>
      <c r="U9" s="78">
        <f t="shared" si="2"/>
        <v>0</v>
      </c>
    </row>
    <row r="10" spans="1:60" ht="12.9" customHeight="1" x14ac:dyDescent="0.25">
      <c r="A10" s="90" t="s">
        <v>102</v>
      </c>
      <c r="B10" s="73">
        <v>61</v>
      </c>
      <c r="C10" s="78">
        <f t="shared" si="0"/>
        <v>3721</v>
      </c>
      <c r="D10" s="90" t="s">
        <v>102</v>
      </c>
      <c r="E10" s="73"/>
      <c r="F10" s="78"/>
      <c r="G10" s="90" t="s">
        <v>102</v>
      </c>
      <c r="H10" s="73"/>
      <c r="I10" s="78"/>
      <c r="J10" s="90" t="s">
        <v>102</v>
      </c>
      <c r="K10" s="73">
        <v>51.5</v>
      </c>
      <c r="L10" s="78">
        <f t="shared" si="1"/>
        <v>2652.25</v>
      </c>
      <c r="M10" s="90" t="s">
        <v>102</v>
      </c>
      <c r="N10" s="73"/>
      <c r="O10" s="78">
        <f t="shared" si="3"/>
        <v>0</v>
      </c>
      <c r="P10" s="90" t="s">
        <v>102</v>
      </c>
      <c r="Q10" s="73">
        <v>71.5</v>
      </c>
      <c r="R10" s="78"/>
      <c r="S10" s="90" t="s">
        <v>102</v>
      </c>
      <c r="T10" s="73"/>
      <c r="U10" s="78">
        <f t="shared" si="2"/>
        <v>0</v>
      </c>
    </row>
    <row r="11" spans="1:60" ht="12.9" customHeight="1" x14ac:dyDescent="0.25">
      <c r="A11" s="90" t="s">
        <v>102</v>
      </c>
      <c r="B11" s="92"/>
      <c r="C11" s="93">
        <f t="shared" si="0"/>
        <v>0</v>
      </c>
      <c r="D11" s="90" t="s">
        <v>102</v>
      </c>
      <c r="E11" s="73"/>
      <c r="F11" s="78"/>
      <c r="G11" s="90" t="s">
        <v>102</v>
      </c>
      <c r="H11" s="92"/>
      <c r="I11" s="93"/>
      <c r="J11" s="90" t="s">
        <v>102</v>
      </c>
      <c r="K11" s="73"/>
      <c r="L11" s="78">
        <f t="shared" si="1"/>
        <v>0</v>
      </c>
      <c r="M11" s="90" t="s">
        <v>102</v>
      </c>
      <c r="N11" s="73"/>
      <c r="O11" s="78">
        <f t="shared" si="3"/>
        <v>0</v>
      </c>
      <c r="P11" s="90" t="s">
        <v>102</v>
      </c>
      <c r="Q11" s="73"/>
      <c r="R11" s="78"/>
      <c r="S11" s="90" t="s">
        <v>102</v>
      </c>
      <c r="T11" s="73"/>
      <c r="U11" s="78">
        <f t="shared" si="2"/>
        <v>0</v>
      </c>
    </row>
    <row r="12" spans="1:60" ht="12.9" customHeight="1" x14ac:dyDescent="0.25">
      <c r="A12" s="91"/>
      <c r="B12" s="92"/>
      <c r="C12" s="93">
        <f t="shared" si="0"/>
        <v>0</v>
      </c>
      <c r="D12" s="90"/>
      <c r="E12" s="73"/>
      <c r="F12" s="78">
        <f t="shared" ref="F12:F17" si="4">E12*E12</f>
        <v>0</v>
      </c>
      <c r="G12" s="91"/>
      <c r="H12" s="92"/>
      <c r="I12" s="93"/>
      <c r="J12" s="90"/>
      <c r="K12" s="73"/>
      <c r="L12" s="78">
        <f t="shared" si="1"/>
        <v>0</v>
      </c>
      <c r="M12" s="91"/>
      <c r="N12" s="92"/>
      <c r="O12" s="93">
        <f t="shared" si="3"/>
        <v>0</v>
      </c>
      <c r="P12" s="90"/>
      <c r="Q12" s="73"/>
      <c r="R12" s="78"/>
      <c r="S12" s="90"/>
      <c r="T12" s="73"/>
      <c r="U12" s="78">
        <f t="shared" si="2"/>
        <v>0</v>
      </c>
    </row>
    <row r="13" spans="1:60" ht="12.9" customHeight="1" x14ac:dyDescent="0.25">
      <c r="A13" s="91"/>
      <c r="B13" s="92"/>
      <c r="C13" s="93">
        <f t="shared" si="0"/>
        <v>0</v>
      </c>
      <c r="D13" s="90"/>
      <c r="E13" s="73"/>
      <c r="F13" s="78">
        <f t="shared" si="4"/>
        <v>0</v>
      </c>
      <c r="G13" s="91"/>
      <c r="H13" s="92"/>
      <c r="I13" s="93"/>
      <c r="J13" s="90"/>
      <c r="K13" s="73"/>
      <c r="L13" s="78">
        <f t="shared" si="1"/>
        <v>0</v>
      </c>
      <c r="M13" s="91"/>
      <c r="N13" s="92"/>
      <c r="O13" s="93">
        <f t="shared" si="3"/>
        <v>0</v>
      </c>
      <c r="P13" s="90"/>
      <c r="Q13" s="73"/>
      <c r="R13" s="78">
        <f t="shared" ref="R13:R17" si="5">Q13*Q13</f>
        <v>0</v>
      </c>
      <c r="S13" s="90"/>
      <c r="T13" s="73"/>
      <c r="U13" s="78">
        <f t="shared" si="2"/>
        <v>0</v>
      </c>
    </row>
    <row r="14" spans="1:60" ht="12.9" customHeight="1" x14ac:dyDescent="0.25">
      <c r="A14" s="91"/>
      <c r="B14" s="92"/>
      <c r="C14" s="93">
        <f t="shared" si="0"/>
        <v>0</v>
      </c>
      <c r="D14" s="90"/>
      <c r="E14" s="73"/>
      <c r="F14" s="78">
        <f t="shared" si="4"/>
        <v>0</v>
      </c>
      <c r="G14" s="91"/>
      <c r="H14" s="92"/>
      <c r="I14" s="93"/>
      <c r="J14" s="90"/>
      <c r="K14" s="73"/>
      <c r="L14" s="78">
        <f t="shared" si="1"/>
        <v>0</v>
      </c>
      <c r="M14" s="91"/>
      <c r="N14" s="92"/>
      <c r="O14" s="93">
        <f t="shared" si="3"/>
        <v>0</v>
      </c>
      <c r="P14" s="90"/>
      <c r="Q14" s="73"/>
      <c r="R14" s="78">
        <f t="shared" si="5"/>
        <v>0</v>
      </c>
      <c r="S14" s="90"/>
      <c r="T14" s="73"/>
      <c r="U14" s="78">
        <f t="shared" si="2"/>
        <v>0</v>
      </c>
    </row>
    <row r="15" spans="1:60" ht="12.9" customHeight="1" x14ac:dyDescent="0.25">
      <c r="A15" s="91"/>
      <c r="B15" s="92"/>
      <c r="C15" s="93">
        <f t="shared" si="0"/>
        <v>0</v>
      </c>
      <c r="D15" s="90"/>
      <c r="E15" s="73"/>
      <c r="F15" s="78">
        <f t="shared" si="4"/>
        <v>0</v>
      </c>
      <c r="G15" s="91"/>
      <c r="H15" s="92"/>
      <c r="I15" s="93"/>
      <c r="J15" s="90"/>
      <c r="K15" s="73"/>
      <c r="L15" s="78">
        <f t="shared" si="1"/>
        <v>0</v>
      </c>
      <c r="M15" s="91"/>
      <c r="N15" s="92"/>
      <c r="O15" s="93">
        <f t="shared" si="3"/>
        <v>0</v>
      </c>
      <c r="P15" s="90"/>
      <c r="Q15" s="73"/>
      <c r="R15" s="78">
        <f t="shared" si="5"/>
        <v>0</v>
      </c>
      <c r="S15" s="90"/>
      <c r="T15" s="73"/>
      <c r="U15" s="78">
        <f t="shared" si="2"/>
        <v>0</v>
      </c>
    </row>
    <row r="16" spans="1:60" ht="12.9" customHeight="1" x14ac:dyDescent="0.25">
      <c r="A16" s="91"/>
      <c r="B16" s="92"/>
      <c r="C16" s="93">
        <f t="shared" si="0"/>
        <v>0</v>
      </c>
      <c r="D16" s="90"/>
      <c r="E16" s="73"/>
      <c r="F16" s="78">
        <f t="shared" si="4"/>
        <v>0</v>
      </c>
      <c r="G16" s="91"/>
      <c r="H16" s="92"/>
      <c r="I16" s="93"/>
      <c r="J16" s="90"/>
      <c r="K16" s="73"/>
      <c r="L16" s="78">
        <f t="shared" si="1"/>
        <v>0</v>
      </c>
      <c r="M16" s="91"/>
      <c r="N16" s="92"/>
      <c r="O16" s="93">
        <f t="shared" si="3"/>
        <v>0</v>
      </c>
      <c r="P16" s="90"/>
      <c r="Q16" s="73"/>
      <c r="R16" s="78">
        <f t="shared" si="5"/>
        <v>0</v>
      </c>
      <c r="S16" s="90"/>
      <c r="T16" s="73"/>
      <c r="U16" s="78">
        <f t="shared" si="2"/>
        <v>0</v>
      </c>
    </row>
    <row r="17" spans="1:60" ht="12.9" customHeight="1" x14ac:dyDescent="0.25">
      <c r="A17" s="94"/>
      <c r="B17" s="95"/>
      <c r="C17" s="96">
        <f t="shared" si="0"/>
        <v>0</v>
      </c>
      <c r="D17" s="97"/>
      <c r="E17" s="98"/>
      <c r="F17" s="99">
        <f t="shared" si="4"/>
        <v>0</v>
      </c>
      <c r="G17" s="94"/>
      <c r="H17" s="95"/>
      <c r="I17" s="96">
        <f t="shared" ref="I17" si="6">H17*H17</f>
        <v>0</v>
      </c>
      <c r="J17" s="97"/>
      <c r="K17" s="98"/>
      <c r="L17" s="99">
        <f t="shared" si="1"/>
        <v>0</v>
      </c>
      <c r="M17" s="94"/>
      <c r="N17" s="95"/>
      <c r="O17" s="96">
        <f t="shared" si="3"/>
        <v>0</v>
      </c>
      <c r="P17" s="97"/>
      <c r="Q17" s="98"/>
      <c r="R17" s="99">
        <f t="shared" si="5"/>
        <v>0</v>
      </c>
      <c r="S17" s="94"/>
      <c r="T17" s="95"/>
      <c r="U17" s="96">
        <f t="shared" si="2"/>
        <v>0</v>
      </c>
    </row>
    <row r="18" spans="1:60" ht="12.9" customHeight="1" x14ac:dyDescent="0.25">
      <c r="A18" s="21"/>
      <c r="B18" s="21"/>
      <c r="C18" s="22">
        <f>SUM(B3:B17)</f>
        <v>120</v>
      </c>
      <c r="D18" s="23"/>
      <c r="E18" s="23"/>
      <c r="F18" s="28">
        <f>SUM(E3:E17)</f>
        <v>56.5</v>
      </c>
      <c r="G18" s="21"/>
      <c r="H18" s="21"/>
      <c r="I18" s="22">
        <f>SUM(H3:H17)</f>
        <v>110</v>
      </c>
      <c r="J18" s="23"/>
      <c r="K18" s="23"/>
      <c r="L18" s="22">
        <f>SUM(K3:K17)</f>
        <v>51.5</v>
      </c>
      <c r="M18" s="21"/>
      <c r="N18" s="21"/>
      <c r="O18" s="22">
        <f>SUM(N3:N17)</f>
        <v>178</v>
      </c>
      <c r="P18" s="23"/>
      <c r="Q18" s="23"/>
      <c r="R18" s="22">
        <f>SUM(Q3:Q17)</f>
        <v>237.5</v>
      </c>
      <c r="S18" s="21"/>
      <c r="T18" s="21"/>
      <c r="U18" s="22">
        <f>SUM(T3:T17)</f>
        <v>0</v>
      </c>
      <c r="AS18" s="24"/>
      <c r="AV18" s="24"/>
      <c r="AY18" s="24"/>
      <c r="BB18" s="24"/>
      <c r="BE18" s="24"/>
      <c r="BH18" s="24"/>
    </row>
    <row r="20" spans="1:60" x14ac:dyDescent="0.25">
      <c r="A20" s="25"/>
    </row>
    <row r="21" spans="1:60" x14ac:dyDescent="0.25">
      <c r="A21" s="211" t="s">
        <v>88</v>
      </c>
      <c r="B21" s="211"/>
      <c r="C21" s="211"/>
      <c r="D21" s="211" t="s">
        <v>89</v>
      </c>
      <c r="E21" s="211"/>
      <c r="F21" s="211"/>
      <c r="G21" s="205" t="s">
        <v>27</v>
      </c>
      <c r="H21" s="205"/>
      <c r="I21" s="205"/>
      <c r="J21" s="205" t="s">
        <v>90</v>
      </c>
      <c r="K21" s="205"/>
      <c r="L21" s="205"/>
      <c r="M21" s="205" t="s">
        <v>91</v>
      </c>
      <c r="N21" s="205"/>
      <c r="O21" s="205"/>
      <c r="P21" s="205" t="s">
        <v>92</v>
      </c>
      <c r="Q21" s="205"/>
      <c r="R21" s="205"/>
      <c r="S21" s="205" t="s">
        <v>93</v>
      </c>
      <c r="T21" s="205"/>
      <c r="U21" s="205"/>
    </row>
    <row r="22" spans="1:60" x14ac:dyDescent="0.25">
      <c r="A22" s="87" t="s">
        <v>6</v>
      </c>
      <c r="B22" s="88" t="s">
        <v>7</v>
      </c>
      <c r="C22" s="89" t="s">
        <v>4</v>
      </c>
      <c r="D22" s="87" t="s">
        <v>6</v>
      </c>
      <c r="E22" s="88" t="s">
        <v>7</v>
      </c>
      <c r="F22" s="89" t="s">
        <v>4</v>
      </c>
      <c r="G22" s="87" t="s">
        <v>6</v>
      </c>
      <c r="H22" s="88" t="s">
        <v>7</v>
      </c>
      <c r="I22" s="89" t="s">
        <v>4</v>
      </c>
      <c r="J22" s="87" t="s">
        <v>6</v>
      </c>
      <c r="K22" s="88" t="s">
        <v>7</v>
      </c>
      <c r="L22" s="89" t="s">
        <v>4</v>
      </c>
      <c r="M22" s="87" t="s">
        <v>6</v>
      </c>
      <c r="N22" s="88" t="s">
        <v>7</v>
      </c>
      <c r="O22" s="89" t="s">
        <v>4</v>
      </c>
      <c r="P22" s="87" t="s">
        <v>6</v>
      </c>
      <c r="Q22" s="88" t="s">
        <v>7</v>
      </c>
      <c r="R22" s="89" t="s">
        <v>4</v>
      </c>
      <c r="S22" s="87" t="s">
        <v>6</v>
      </c>
      <c r="T22" s="88" t="s">
        <v>7</v>
      </c>
      <c r="U22" s="89" t="s">
        <v>4</v>
      </c>
    </row>
    <row r="23" spans="1:60" x14ac:dyDescent="0.25">
      <c r="A23" s="90" t="s">
        <v>101</v>
      </c>
      <c r="B23" s="73"/>
      <c r="C23" s="78">
        <f t="shared" ref="C23:C37" si="7">B23*B23</f>
        <v>0</v>
      </c>
      <c r="D23" s="90" t="s">
        <v>101</v>
      </c>
      <c r="E23" s="73"/>
      <c r="F23" s="78">
        <f t="shared" ref="F23:F37" si="8">E23*E23</f>
        <v>0</v>
      </c>
      <c r="G23" s="90" t="s">
        <v>101</v>
      </c>
      <c r="H23" s="73"/>
      <c r="I23" s="78">
        <f t="shared" ref="I23:I37" si="9">H23*H23</f>
        <v>0</v>
      </c>
      <c r="J23" s="90" t="s">
        <v>101</v>
      </c>
      <c r="K23" s="73"/>
      <c r="L23" s="78">
        <f t="shared" ref="L23:L37" si="10">K23*K23</f>
        <v>0</v>
      </c>
      <c r="M23" s="90" t="s">
        <v>101</v>
      </c>
      <c r="N23" s="73">
        <v>28.5</v>
      </c>
      <c r="O23" s="78">
        <f t="shared" ref="O23:O37" si="11">N23*N23</f>
        <v>812.25</v>
      </c>
      <c r="P23" s="90" t="s">
        <v>101</v>
      </c>
      <c r="Q23" s="73"/>
      <c r="R23" s="78">
        <f t="shared" ref="R23:R37" si="12">Q23*Q23</f>
        <v>0</v>
      </c>
      <c r="S23" s="90" t="s">
        <v>101</v>
      </c>
      <c r="T23" s="85"/>
      <c r="U23" s="86">
        <f t="shared" ref="U23:U37" si="13">T23*T23</f>
        <v>0</v>
      </c>
    </row>
    <row r="24" spans="1:60" x14ac:dyDescent="0.25">
      <c r="A24" s="90" t="s">
        <v>101</v>
      </c>
      <c r="B24" s="73"/>
      <c r="C24" s="78">
        <f t="shared" si="7"/>
        <v>0</v>
      </c>
      <c r="D24" s="90" t="s">
        <v>101</v>
      </c>
      <c r="E24" s="73"/>
      <c r="F24" s="78">
        <f t="shared" si="8"/>
        <v>0</v>
      </c>
      <c r="G24" s="90" t="s">
        <v>101</v>
      </c>
      <c r="H24" s="73"/>
      <c r="I24" s="78">
        <f t="shared" si="9"/>
        <v>0</v>
      </c>
      <c r="J24" s="90" t="s">
        <v>101</v>
      </c>
      <c r="K24" s="73"/>
      <c r="L24" s="78">
        <f t="shared" si="10"/>
        <v>0</v>
      </c>
      <c r="M24" s="90" t="s">
        <v>101</v>
      </c>
      <c r="N24" s="73"/>
      <c r="O24" s="78">
        <f t="shared" si="11"/>
        <v>0</v>
      </c>
      <c r="P24" s="90" t="s">
        <v>101</v>
      </c>
      <c r="Q24" s="85"/>
      <c r="R24" s="86">
        <f t="shared" si="12"/>
        <v>0</v>
      </c>
      <c r="S24" s="90" t="s">
        <v>101</v>
      </c>
      <c r="T24" s="73"/>
      <c r="U24" s="78">
        <f t="shared" si="13"/>
        <v>0</v>
      </c>
    </row>
    <row r="25" spans="1:60" x14ac:dyDescent="0.25">
      <c r="A25" s="90" t="s">
        <v>101</v>
      </c>
      <c r="B25" s="73"/>
      <c r="C25" s="78">
        <f t="shared" si="7"/>
        <v>0</v>
      </c>
      <c r="D25" s="90" t="s">
        <v>101</v>
      </c>
      <c r="E25" s="73"/>
      <c r="F25" s="78">
        <f t="shared" si="8"/>
        <v>0</v>
      </c>
      <c r="G25" s="90" t="s">
        <v>101</v>
      </c>
      <c r="H25" s="73"/>
      <c r="I25" s="78">
        <f t="shared" si="9"/>
        <v>0</v>
      </c>
      <c r="J25" s="90" t="s">
        <v>101</v>
      </c>
      <c r="K25" s="73"/>
      <c r="L25" s="78">
        <f t="shared" si="10"/>
        <v>0</v>
      </c>
      <c r="M25" s="90" t="s">
        <v>101</v>
      </c>
      <c r="N25" s="73"/>
      <c r="O25" s="78">
        <f t="shared" si="11"/>
        <v>0</v>
      </c>
      <c r="P25" s="90" t="s">
        <v>101</v>
      </c>
      <c r="Q25" s="73"/>
      <c r="R25" s="78">
        <f t="shared" si="12"/>
        <v>0</v>
      </c>
      <c r="S25" s="90" t="s">
        <v>101</v>
      </c>
      <c r="T25" s="73"/>
      <c r="U25" s="78">
        <f t="shared" si="13"/>
        <v>0</v>
      </c>
    </row>
    <row r="26" spans="1:60" ht="15.6" x14ac:dyDescent="0.25">
      <c r="A26" s="90" t="s">
        <v>35</v>
      </c>
      <c r="B26" s="73"/>
      <c r="C26" s="78">
        <f t="shared" si="7"/>
        <v>0</v>
      </c>
      <c r="D26" s="90" t="s">
        <v>35</v>
      </c>
      <c r="E26" s="73"/>
      <c r="F26" s="78">
        <f t="shared" si="8"/>
        <v>0</v>
      </c>
      <c r="G26" s="90" t="s">
        <v>35</v>
      </c>
      <c r="H26" s="73"/>
      <c r="I26" s="78">
        <f t="shared" si="9"/>
        <v>0</v>
      </c>
      <c r="J26" s="90" t="s">
        <v>35</v>
      </c>
      <c r="K26" s="73"/>
      <c r="L26" s="78">
        <f t="shared" si="10"/>
        <v>0</v>
      </c>
      <c r="M26" s="90" t="s">
        <v>35</v>
      </c>
      <c r="N26" s="73">
        <v>62</v>
      </c>
      <c r="O26" s="78">
        <f t="shared" si="11"/>
        <v>3844</v>
      </c>
      <c r="P26" s="90" t="s">
        <v>35</v>
      </c>
      <c r="Q26" s="73"/>
      <c r="R26" s="78">
        <f t="shared" si="12"/>
        <v>0</v>
      </c>
      <c r="S26" s="90" t="s">
        <v>35</v>
      </c>
      <c r="T26" s="73"/>
      <c r="U26" s="78">
        <f t="shared" si="13"/>
        <v>0</v>
      </c>
      <c r="V26" s="26"/>
      <c r="W26" s="26"/>
      <c r="X26" s="26"/>
      <c r="Y26" s="26"/>
      <c r="Z26" s="26"/>
      <c r="AA26" s="26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6"/>
    </row>
    <row r="27" spans="1:60" ht="15.6" x14ac:dyDescent="0.25">
      <c r="A27" s="90" t="s">
        <v>35</v>
      </c>
      <c r="B27" s="73"/>
      <c r="C27" s="78">
        <f t="shared" si="7"/>
        <v>0</v>
      </c>
      <c r="D27" s="90" t="s">
        <v>35</v>
      </c>
      <c r="E27" s="73"/>
      <c r="F27" s="78">
        <f t="shared" si="8"/>
        <v>0</v>
      </c>
      <c r="G27" s="90" t="s">
        <v>35</v>
      </c>
      <c r="H27" s="73"/>
      <c r="I27" s="78">
        <f t="shared" si="9"/>
        <v>0</v>
      </c>
      <c r="J27" s="90" t="s">
        <v>35</v>
      </c>
      <c r="K27" s="73"/>
      <c r="L27" s="78">
        <f t="shared" si="10"/>
        <v>0</v>
      </c>
      <c r="M27" s="90" t="s">
        <v>35</v>
      </c>
      <c r="N27" s="73"/>
      <c r="O27" s="78">
        <f t="shared" si="11"/>
        <v>0</v>
      </c>
      <c r="P27" s="90" t="s">
        <v>35</v>
      </c>
      <c r="Q27" s="73"/>
      <c r="R27" s="78">
        <f t="shared" si="12"/>
        <v>0</v>
      </c>
      <c r="S27" s="90" t="s">
        <v>35</v>
      </c>
      <c r="T27" s="73"/>
      <c r="U27" s="78">
        <f t="shared" si="13"/>
        <v>0</v>
      </c>
      <c r="V27" s="26"/>
      <c r="W27" s="26"/>
      <c r="X27" s="26"/>
      <c r="Y27" s="26"/>
      <c r="Z27" s="26"/>
      <c r="AA27" s="26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6"/>
    </row>
    <row r="28" spans="1:60" ht="15.6" x14ac:dyDescent="0.25">
      <c r="A28" s="90" t="s">
        <v>35</v>
      </c>
      <c r="B28" s="73"/>
      <c r="C28" s="78">
        <f t="shared" si="7"/>
        <v>0</v>
      </c>
      <c r="D28" s="90" t="s">
        <v>35</v>
      </c>
      <c r="E28" s="73"/>
      <c r="F28" s="78">
        <f t="shared" si="8"/>
        <v>0</v>
      </c>
      <c r="G28" s="90" t="s">
        <v>35</v>
      </c>
      <c r="H28" s="73"/>
      <c r="I28" s="78">
        <f t="shared" si="9"/>
        <v>0</v>
      </c>
      <c r="J28" s="90" t="s">
        <v>35</v>
      </c>
      <c r="K28" s="73"/>
      <c r="L28" s="78">
        <f t="shared" si="10"/>
        <v>0</v>
      </c>
      <c r="M28" s="90" t="s">
        <v>35</v>
      </c>
      <c r="N28" s="73"/>
      <c r="O28" s="78">
        <f t="shared" si="11"/>
        <v>0</v>
      </c>
      <c r="P28" s="90" t="s">
        <v>35</v>
      </c>
      <c r="Q28" s="73"/>
      <c r="R28" s="78">
        <f t="shared" si="12"/>
        <v>0</v>
      </c>
      <c r="S28" s="90" t="s">
        <v>35</v>
      </c>
      <c r="T28" s="73"/>
      <c r="U28" s="78">
        <f t="shared" si="13"/>
        <v>0</v>
      </c>
      <c r="V28" s="26"/>
      <c r="W28" s="26"/>
      <c r="X28" s="26"/>
      <c r="Y28" s="26"/>
      <c r="Z28" s="26"/>
      <c r="AA28" s="26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6"/>
    </row>
    <row r="29" spans="1:60" ht="15.6" x14ac:dyDescent="0.25">
      <c r="A29" s="90" t="s">
        <v>102</v>
      </c>
      <c r="B29" s="73"/>
      <c r="C29" s="78">
        <f t="shared" si="7"/>
        <v>0</v>
      </c>
      <c r="D29" s="90" t="s">
        <v>102</v>
      </c>
      <c r="E29" s="73"/>
      <c r="F29" s="78">
        <f t="shared" si="8"/>
        <v>0</v>
      </c>
      <c r="G29" s="90" t="s">
        <v>102</v>
      </c>
      <c r="H29" s="73"/>
      <c r="I29" s="78">
        <f t="shared" si="9"/>
        <v>0</v>
      </c>
      <c r="J29" s="90" t="s">
        <v>102</v>
      </c>
      <c r="K29" s="73">
        <v>92</v>
      </c>
      <c r="L29" s="78">
        <f t="shared" si="10"/>
        <v>8464</v>
      </c>
      <c r="M29" s="90" t="s">
        <v>102</v>
      </c>
      <c r="N29" s="73"/>
      <c r="O29" s="78">
        <f t="shared" si="11"/>
        <v>0</v>
      </c>
      <c r="P29" s="90" t="s">
        <v>102</v>
      </c>
      <c r="Q29" s="73">
        <v>72</v>
      </c>
      <c r="R29" s="78">
        <f t="shared" si="12"/>
        <v>5184</v>
      </c>
      <c r="S29" s="90" t="s">
        <v>102</v>
      </c>
      <c r="T29" s="73"/>
      <c r="U29" s="78">
        <f t="shared" si="13"/>
        <v>0</v>
      </c>
      <c r="V29" s="26"/>
      <c r="W29" s="26"/>
      <c r="X29" s="26"/>
      <c r="Y29" s="26"/>
      <c r="Z29" s="26"/>
      <c r="AA29" s="26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6"/>
    </row>
    <row r="30" spans="1:60" ht="15.6" x14ac:dyDescent="0.25">
      <c r="A30" s="90" t="s">
        <v>102</v>
      </c>
      <c r="B30" s="73"/>
      <c r="C30" s="78">
        <f t="shared" si="7"/>
        <v>0</v>
      </c>
      <c r="D30" s="90" t="s">
        <v>102</v>
      </c>
      <c r="E30" s="73"/>
      <c r="F30" s="78">
        <f t="shared" si="8"/>
        <v>0</v>
      </c>
      <c r="G30" s="90" t="s">
        <v>102</v>
      </c>
      <c r="H30" s="73"/>
      <c r="I30" s="78">
        <f t="shared" si="9"/>
        <v>0</v>
      </c>
      <c r="J30" s="90" t="s">
        <v>102</v>
      </c>
      <c r="K30" s="73"/>
      <c r="L30" s="78">
        <f t="shared" si="10"/>
        <v>0</v>
      </c>
      <c r="M30" s="90" t="s">
        <v>102</v>
      </c>
      <c r="N30" s="73"/>
      <c r="O30" s="78">
        <f t="shared" si="11"/>
        <v>0</v>
      </c>
      <c r="P30" s="90" t="s">
        <v>102</v>
      </c>
      <c r="Q30" s="73">
        <v>47</v>
      </c>
      <c r="R30" s="78">
        <f t="shared" si="12"/>
        <v>2209</v>
      </c>
      <c r="S30" s="90" t="s">
        <v>102</v>
      </c>
      <c r="T30" s="73"/>
      <c r="U30" s="78">
        <f t="shared" si="13"/>
        <v>0</v>
      </c>
      <c r="V30" s="26"/>
      <c r="W30" s="26"/>
      <c r="X30" s="26"/>
      <c r="Y30" s="26"/>
      <c r="Z30" s="26"/>
      <c r="AA30" s="26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6"/>
    </row>
    <row r="31" spans="1:60" ht="15.6" x14ac:dyDescent="0.25">
      <c r="A31" s="90" t="s">
        <v>102</v>
      </c>
      <c r="B31" s="73"/>
      <c r="C31" s="78">
        <f t="shared" si="7"/>
        <v>0</v>
      </c>
      <c r="D31" s="90" t="s">
        <v>102</v>
      </c>
      <c r="E31" s="73"/>
      <c r="F31" s="78">
        <f t="shared" si="8"/>
        <v>0</v>
      </c>
      <c r="G31" s="90" t="s">
        <v>102</v>
      </c>
      <c r="H31" s="73"/>
      <c r="I31" s="78">
        <f t="shared" si="9"/>
        <v>0</v>
      </c>
      <c r="J31" s="90" t="s">
        <v>102</v>
      </c>
      <c r="K31" s="73"/>
      <c r="L31" s="78">
        <f t="shared" si="10"/>
        <v>0</v>
      </c>
      <c r="M31" s="90" t="s">
        <v>102</v>
      </c>
      <c r="N31" s="73"/>
      <c r="O31" s="78">
        <f t="shared" si="11"/>
        <v>0</v>
      </c>
      <c r="P31" s="90" t="s">
        <v>102</v>
      </c>
      <c r="Q31" s="73">
        <v>73</v>
      </c>
      <c r="R31" s="78">
        <f t="shared" si="12"/>
        <v>5329</v>
      </c>
      <c r="S31" s="90" t="s">
        <v>102</v>
      </c>
      <c r="T31" s="73"/>
      <c r="U31" s="78">
        <f t="shared" si="13"/>
        <v>0</v>
      </c>
      <c r="V31" s="26"/>
      <c r="W31" s="26"/>
      <c r="X31" s="26"/>
      <c r="Y31" s="26"/>
      <c r="Z31" s="26"/>
      <c r="AA31" s="26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6"/>
    </row>
    <row r="32" spans="1:60" ht="15.6" x14ac:dyDescent="0.25">
      <c r="A32" s="90"/>
      <c r="B32" s="73"/>
      <c r="C32" s="78"/>
      <c r="D32" s="90"/>
      <c r="E32" s="73"/>
      <c r="F32" s="78">
        <f t="shared" si="8"/>
        <v>0</v>
      </c>
      <c r="G32" s="90"/>
      <c r="H32" s="73"/>
      <c r="I32" s="78">
        <f t="shared" si="9"/>
        <v>0</v>
      </c>
      <c r="J32" s="90"/>
      <c r="K32" s="73"/>
      <c r="L32" s="78">
        <f t="shared" si="10"/>
        <v>0</v>
      </c>
      <c r="M32" s="90"/>
      <c r="N32" s="73"/>
      <c r="O32" s="78">
        <f t="shared" si="11"/>
        <v>0</v>
      </c>
      <c r="P32" s="90"/>
      <c r="Q32" s="73"/>
      <c r="R32" s="78">
        <f t="shared" si="12"/>
        <v>0</v>
      </c>
      <c r="S32" s="90"/>
      <c r="T32" s="73"/>
      <c r="U32" s="78">
        <f t="shared" si="13"/>
        <v>0</v>
      </c>
      <c r="V32" s="26"/>
      <c r="W32" s="26"/>
      <c r="X32" s="26"/>
      <c r="Y32" s="26"/>
      <c r="Z32" s="26"/>
      <c r="AA32" s="26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6"/>
    </row>
    <row r="33" spans="1:40" ht="15.6" x14ac:dyDescent="0.25">
      <c r="A33" s="90"/>
      <c r="B33" s="73"/>
      <c r="C33" s="78">
        <f t="shared" si="7"/>
        <v>0</v>
      </c>
      <c r="D33" s="90"/>
      <c r="E33" s="73"/>
      <c r="F33" s="78">
        <f t="shared" si="8"/>
        <v>0</v>
      </c>
      <c r="G33" s="90"/>
      <c r="H33" s="73"/>
      <c r="I33" s="78">
        <f t="shared" si="9"/>
        <v>0</v>
      </c>
      <c r="J33" s="90"/>
      <c r="K33" s="73"/>
      <c r="L33" s="78">
        <f t="shared" si="10"/>
        <v>0</v>
      </c>
      <c r="M33" s="90"/>
      <c r="N33" s="73"/>
      <c r="O33" s="78">
        <f t="shared" si="11"/>
        <v>0</v>
      </c>
      <c r="P33" s="90"/>
      <c r="Q33" s="73"/>
      <c r="R33" s="78">
        <f t="shared" si="12"/>
        <v>0</v>
      </c>
      <c r="S33" s="90"/>
      <c r="T33" s="73"/>
      <c r="U33" s="78">
        <f t="shared" si="13"/>
        <v>0</v>
      </c>
      <c r="V33" s="26"/>
      <c r="W33" s="26"/>
      <c r="X33" s="26"/>
      <c r="Y33" s="26"/>
      <c r="Z33" s="26"/>
      <c r="AA33" s="26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6"/>
    </row>
    <row r="34" spans="1:40" ht="15.6" x14ac:dyDescent="0.25">
      <c r="A34" s="91"/>
      <c r="B34" s="92"/>
      <c r="C34" s="93">
        <f t="shared" si="7"/>
        <v>0</v>
      </c>
      <c r="D34" s="90"/>
      <c r="E34" s="73"/>
      <c r="F34" s="78">
        <f t="shared" si="8"/>
        <v>0</v>
      </c>
      <c r="G34" s="90"/>
      <c r="H34" s="73"/>
      <c r="I34" s="78">
        <f t="shared" si="9"/>
        <v>0</v>
      </c>
      <c r="J34" s="91"/>
      <c r="K34" s="92"/>
      <c r="L34" s="93">
        <f t="shared" si="10"/>
        <v>0</v>
      </c>
      <c r="M34" s="91"/>
      <c r="N34" s="92"/>
      <c r="O34" s="93">
        <f t="shared" si="11"/>
        <v>0</v>
      </c>
      <c r="P34" s="90"/>
      <c r="Q34" s="73"/>
      <c r="R34" s="78">
        <f t="shared" si="12"/>
        <v>0</v>
      </c>
      <c r="S34" s="90"/>
      <c r="T34" s="73"/>
      <c r="U34" s="78">
        <f t="shared" si="13"/>
        <v>0</v>
      </c>
      <c r="V34" s="26"/>
      <c r="W34" s="26"/>
      <c r="X34" s="26"/>
      <c r="Y34" s="26"/>
      <c r="Z34" s="26"/>
      <c r="AA34" s="26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6"/>
    </row>
    <row r="35" spans="1:40" ht="15.6" x14ac:dyDescent="0.25">
      <c r="A35" s="91"/>
      <c r="B35" s="92"/>
      <c r="C35" s="93">
        <f t="shared" si="7"/>
        <v>0</v>
      </c>
      <c r="D35" s="90"/>
      <c r="E35" s="73"/>
      <c r="F35" s="78">
        <f t="shared" si="8"/>
        <v>0</v>
      </c>
      <c r="G35" s="91"/>
      <c r="H35" s="92"/>
      <c r="I35" s="93">
        <f t="shared" si="9"/>
        <v>0</v>
      </c>
      <c r="J35" s="91"/>
      <c r="K35" s="92"/>
      <c r="L35" s="93">
        <f t="shared" si="10"/>
        <v>0</v>
      </c>
      <c r="M35" s="91"/>
      <c r="N35" s="92"/>
      <c r="O35" s="93">
        <f t="shared" si="11"/>
        <v>0</v>
      </c>
      <c r="P35" s="90"/>
      <c r="Q35" s="73"/>
      <c r="R35" s="78">
        <f t="shared" si="12"/>
        <v>0</v>
      </c>
      <c r="S35" s="90"/>
      <c r="T35" s="73"/>
      <c r="U35" s="78">
        <f t="shared" si="13"/>
        <v>0</v>
      </c>
      <c r="V35" s="26"/>
      <c r="W35" s="26"/>
      <c r="X35" s="26"/>
      <c r="Y35" s="26"/>
      <c r="Z35" s="26"/>
      <c r="AA35" s="26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6"/>
    </row>
    <row r="36" spans="1:40" ht="15.6" x14ac:dyDescent="0.25">
      <c r="A36" s="91"/>
      <c r="B36" s="92"/>
      <c r="C36" s="93">
        <f t="shared" si="7"/>
        <v>0</v>
      </c>
      <c r="D36" s="90"/>
      <c r="E36" s="73"/>
      <c r="F36" s="78">
        <f t="shared" si="8"/>
        <v>0</v>
      </c>
      <c r="G36" s="91"/>
      <c r="H36" s="92"/>
      <c r="I36" s="93">
        <f t="shared" si="9"/>
        <v>0</v>
      </c>
      <c r="J36" s="91"/>
      <c r="K36" s="92"/>
      <c r="L36" s="93">
        <f t="shared" si="10"/>
        <v>0</v>
      </c>
      <c r="M36" s="91"/>
      <c r="N36" s="92"/>
      <c r="O36" s="93">
        <f t="shared" si="11"/>
        <v>0</v>
      </c>
      <c r="P36" s="91"/>
      <c r="Q36" s="92"/>
      <c r="R36" s="93">
        <f t="shared" si="12"/>
        <v>0</v>
      </c>
      <c r="S36" s="90"/>
      <c r="T36" s="73"/>
      <c r="U36" s="78">
        <f t="shared" si="13"/>
        <v>0</v>
      </c>
      <c r="V36" s="26"/>
      <c r="W36" s="26"/>
      <c r="X36" s="26"/>
      <c r="Y36" s="26"/>
      <c r="Z36" s="26"/>
      <c r="AA36" s="26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6"/>
    </row>
    <row r="37" spans="1:40" ht="15.6" x14ac:dyDescent="0.25">
      <c r="A37" s="94"/>
      <c r="B37" s="95"/>
      <c r="C37" s="96">
        <f t="shared" si="7"/>
        <v>0</v>
      </c>
      <c r="D37" s="97"/>
      <c r="E37" s="98"/>
      <c r="F37" s="99">
        <f t="shared" si="8"/>
        <v>0</v>
      </c>
      <c r="G37" s="94"/>
      <c r="H37" s="95"/>
      <c r="I37" s="96">
        <f t="shared" si="9"/>
        <v>0</v>
      </c>
      <c r="J37" s="94"/>
      <c r="K37" s="95"/>
      <c r="L37" s="96">
        <f t="shared" si="10"/>
        <v>0</v>
      </c>
      <c r="M37" s="94"/>
      <c r="N37" s="95"/>
      <c r="O37" s="96">
        <f t="shared" si="11"/>
        <v>0</v>
      </c>
      <c r="P37" s="94"/>
      <c r="Q37" s="95"/>
      <c r="R37" s="96">
        <f t="shared" si="12"/>
        <v>0</v>
      </c>
      <c r="S37" s="97"/>
      <c r="T37" s="98"/>
      <c r="U37" s="99">
        <f t="shared" si="13"/>
        <v>0</v>
      </c>
      <c r="V37" s="26"/>
      <c r="W37" s="26"/>
      <c r="X37" s="26"/>
      <c r="Y37" s="26"/>
      <c r="Z37" s="26"/>
      <c r="AA37" s="26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6"/>
    </row>
    <row r="38" spans="1:40" ht="15.6" x14ac:dyDescent="0.25">
      <c r="A38" s="21"/>
      <c r="B38" s="21"/>
      <c r="C38" s="22">
        <f>SUM(B23:B37)</f>
        <v>0</v>
      </c>
      <c r="D38" s="23"/>
      <c r="E38" s="23"/>
      <c r="F38" s="22">
        <f>SUM(E23:E37)</f>
        <v>0</v>
      </c>
      <c r="G38" s="21"/>
      <c r="H38" s="21"/>
      <c r="I38" s="22">
        <f>SUM(H23:H37)</f>
        <v>0</v>
      </c>
      <c r="J38" s="21"/>
      <c r="K38" s="21"/>
      <c r="L38" s="22">
        <f>SUM(K23:K37)</f>
        <v>92</v>
      </c>
      <c r="M38" s="21"/>
      <c r="N38" s="21"/>
      <c r="O38" s="22">
        <f>SUM(N23:N37)</f>
        <v>90.5</v>
      </c>
      <c r="P38" s="21"/>
      <c r="Q38" s="21"/>
      <c r="R38" s="22">
        <f>SUM(Q23:Q37)</f>
        <v>192</v>
      </c>
      <c r="S38" s="21"/>
      <c r="T38" s="21"/>
      <c r="U38" s="22">
        <f>SUM(T23:T37)</f>
        <v>0</v>
      </c>
      <c r="V38" s="26"/>
      <c r="W38" s="26"/>
      <c r="X38" s="26"/>
      <c r="Y38" s="26"/>
      <c r="Z38" s="26"/>
      <c r="AA38" s="26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6"/>
    </row>
    <row r="39" spans="1:40" ht="15.6" x14ac:dyDescent="0.25">
      <c r="V39" s="26"/>
      <c r="W39" s="26"/>
      <c r="X39" s="26"/>
      <c r="Y39" s="26"/>
      <c r="Z39" s="26"/>
      <c r="AA39" s="26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6"/>
    </row>
    <row r="40" spans="1:40" ht="16.2" thickBot="1" x14ac:dyDescent="0.3">
      <c r="V40" s="26"/>
      <c r="W40" s="26"/>
      <c r="X40" s="26"/>
      <c r="Y40" s="26"/>
      <c r="Z40" s="26"/>
      <c r="AA40" s="26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6"/>
    </row>
    <row r="41" spans="1:40" ht="15.6" x14ac:dyDescent="0.25">
      <c r="A41" s="204" t="s">
        <v>94</v>
      </c>
      <c r="B41" s="205"/>
      <c r="C41" s="205"/>
      <c r="D41" s="204" t="s">
        <v>26</v>
      </c>
      <c r="E41" s="205"/>
      <c r="F41" s="205"/>
      <c r="G41" s="204" t="s">
        <v>95</v>
      </c>
      <c r="H41" s="205"/>
      <c r="I41" s="205"/>
      <c r="J41" s="204" t="s">
        <v>96</v>
      </c>
      <c r="K41" s="205"/>
      <c r="L41" s="205"/>
      <c r="M41" s="216" t="s">
        <v>97</v>
      </c>
      <c r="N41" s="217"/>
      <c r="O41" s="217"/>
      <c r="P41" s="214" t="s">
        <v>98</v>
      </c>
      <c r="Q41" s="215"/>
      <c r="R41" s="215"/>
      <c r="S41" s="202"/>
      <c r="T41" s="203"/>
      <c r="U41" s="203"/>
      <c r="V41" s="26"/>
      <c r="W41" s="26"/>
      <c r="X41" s="26"/>
      <c r="Y41" s="26"/>
      <c r="Z41" s="26"/>
      <c r="AA41" s="26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6"/>
    </row>
    <row r="42" spans="1:40" ht="16.2" thickBot="1" x14ac:dyDescent="0.3">
      <c r="A42" s="82" t="s">
        <v>6</v>
      </c>
      <c r="B42" s="83" t="s">
        <v>7</v>
      </c>
      <c r="C42" s="84" t="s">
        <v>4</v>
      </c>
      <c r="D42" s="82" t="s">
        <v>6</v>
      </c>
      <c r="E42" s="83" t="s">
        <v>7</v>
      </c>
      <c r="F42" s="84" t="s">
        <v>4</v>
      </c>
      <c r="G42" s="82" t="s">
        <v>6</v>
      </c>
      <c r="H42" s="83" t="s">
        <v>7</v>
      </c>
      <c r="I42" s="84" t="s">
        <v>4</v>
      </c>
      <c r="J42" s="82" t="s">
        <v>6</v>
      </c>
      <c r="K42" s="83" t="s">
        <v>7</v>
      </c>
      <c r="L42" s="84" t="s">
        <v>4</v>
      </c>
      <c r="M42" s="82" t="s">
        <v>6</v>
      </c>
      <c r="N42" s="83" t="s">
        <v>7</v>
      </c>
      <c r="O42" s="84" t="s">
        <v>4</v>
      </c>
      <c r="P42" s="79" t="s">
        <v>6</v>
      </c>
      <c r="Q42" s="80" t="s">
        <v>7</v>
      </c>
      <c r="R42" s="81" t="s">
        <v>4</v>
      </c>
      <c r="S42" s="43" t="s">
        <v>6</v>
      </c>
      <c r="T42" s="44" t="s">
        <v>7</v>
      </c>
      <c r="U42" s="45" t="s">
        <v>4</v>
      </c>
      <c r="V42" s="26"/>
      <c r="W42" s="26"/>
      <c r="X42" s="26"/>
      <c r="Y42" s="26"/>
      <c r="Z42" s="26"/>
      <c r="AA42" s="26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6"/>
    </row>
    <row r="43" spans="1:40" ht="15.6" x14ac:dyDescent="0.25">
      <c r="A43" s="90" t="s">
        <v>101</v>
      </c>
      <c r="B43" s="74"/>
      <c r="C43" s="76">
        <f t="shared" ref="C43:C60" si="14">B43*B43</f>
        <v>0</v>
      </c>
      <c r="D43" s="90" t="s">
        <v>101</v>
      </c>
      <c r="E43" s="74"/>
      <c r="F43" s="76"/>
      <c r="G43" s="90" t="s">
        <v>101</v>
      </c>
      <c r="H43" s="74">
        <v>30</v>
      </c>
      <c r="I43" s="76">
        <f>H43</f>
        <v>30</v>
      </c>
      <c r="J43" s="90" t="s">
        <v>101</v>
      </c>
      <c r="K43" s="74"/>
      <c r="L43" s="76"/>
      <c r="M43" s="90" t="s">
        <v>101</v>
      </c>
      <c r="N43" s="74"/>
      <c r="O43" s="76"/>
      <c r="P43" s="90" t="s">
        <v>101</v>
      </c>
      <c r="Q43" s="74"/>
      <c r="R43" s="76">
        <f t="shared" ref="R43:R60" si="15">Q43*Q43</f>
        <v>0</v>
      </c>
      <c r="S43" s="40"/>
      <c r="T43" s="41"/>
      <c r="U43" s="42">
        <f t="shared" ref="U43:U60" si="16">T43*T43</f>
        <v>0</v>
      </c>
      <c r="V43" s="26"/>
      <c r="W43" s="26"/>
      <c r="X43" s="26"/>
      <c r="Y43" s="26"/>
      <c r="Z43" s="26"/>
      <c r="AA43" s="26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6"/>
    </row>
    <row r="44" spans="1:40" ht="15.6" x14ac:dyDescent="0.25">
      <c r="A44" s="90" t="s">
        <v>101</v>
      </c>
      <c r="B44" s="73"/>
      <c r="C44" s="78"/>
      <c r="D44" s="90" t="s">
        <v>101</v>
      </c>
      <c r="E44" s="73"/>
      <c r="F44" s="76"/>
      <c r="G44" s="90" t="s">
        <v>101</v>
      </c>
      <c r="H44" s="73"/>
      <c r="I44" s="76">
        <f t="shared" ref="I44:I60" si="17">H44</f>
        <v>0</v>
      </c>
      <c r="J44" s="90" t="s">
        <v>101</v>
      </c>
      <c r="K44" s="73"/>
      <c r="L44" s="78"/>
      <c r="M44" s="90" t="s">
        <v>101</v>
      </c>
      <c r="N44" s="73"/>
      <c r="O44" s="78"/>
      <c r="P44" s="90" t="s">
        <v>101</v>
      </c>
      <c r="Q44" s="73"/>
      <c r="R44" s="78">
        <f t="shared" si="15"/>
        <v>0</v>
      </c>
      <c r="S44" s="34"/>
      <c r="T44" s="13"/>
      <c r="U44" s="14">
        <f t="shared" si="16"/>
        <v>0</v>
      </c>
      <c r="V44" s="26"/>
      <c r="W44" s="26"/>
      <c r="X44" s="26"/>
      <c r="Y44" s="26"/>
      <c r="Z44" s="26"/>
      <c r="AA44" s="26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6"/>
    </row>
    <row r="45" spans="1:40" ht="15.6" x14ac:dyDescent="0.25">
      <c r="A45" s="90" t="s">
        <v>101</v>
      </c>
      <c r="B45" s="73"/>
      <c r="C45" s="78">
        <f t="shared" si="14"/>
        <v>0</v>
      </c>
      <c r="D45" s="90" t="s">
        <v>101</v>
      </c>
      <c r="E45" s="157"/>
      <c r="F45" s="76"/>
      <c r="G45" s="90" t="s">
        <v>101</v>
      </c>
      <c r="H45" s="73"/>
      <c r="I45" s="76">
        <f t="shared" si="17"/>
        <v>0</v>
      </c>
      <c r="J45" s="90" t="s">
        <v>101</v>
      </c>
      <c r="K45" s="73"/>
      <c r="L45" s="78"/>
      <c r="M45" s="90" t="s">
        <v>101</v>
      </c>
      <c r="N45" s="85"/>
      <c r="O45" s="86"/>
      <c r="P45" s="90" t="s">
        <v>101</v>
      </c>
      <c r="Q45" s="73"/>
      <c r="R45" s="78">
        <f t="shared" si="15"/>
        <v>0</v>
      </c>
      <c r="S45" s="34"/>
      <c r="T45" s="13"/>
      <c r="U45" s="14">
        <f t="shared" si="16"/>
        <v>0</v>
      </c>
      <c r="V45" s="26"/>
      <c r="W45" s="26"/>
      <c r="X45" s="26"/>
      <c r="Y45" s="26"/>
      <c r="Z45" s="26"/>
      <c r="AA45" s="26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6"/>
    </row>
    <row r="46" spans="1:40" ht="15.6" x14ac:dyDescent="0.25">
      <c r="A46" s="90" t="s">
        <v>35</v>
      </c>
      <c r="B46" s="73"/>
      <c r="C46" s="78">
        <f t="shared" si="14"/>
        <v>0</v>
      </c>
      <c r="D46" s="90" t="s">
        <v>35</v>
      </c>
      <c r="E46" s="73"/>
      <c r="F46" s="76"/>
      <c r="G46" s="90" t="s">
        <v>35</v>
      </c>
      <c r="H46" s="73"/>
      <c r="I46" s="76">
        <f t="shared" si="17"/>
        <v>0</v>
      </c>
      <c r="J46" s="90" t="s">
        <v>35</v>
      </c>
      <c r="K46" s="73"/>
      <c r="L46" s="78"/>
      <c r="M46" s="90" t="s">
        <v>35</v>
      </c>
      <c r="N46" s="73"/>
      <c r="O46" s="78"/>
      <c r="P46" s="90" t="s">
        <v>35</v>
      </c>
      <c r="Q46" s="73"/>
      <c r="R46" s="78"/>
      <c r="S46" s="34"/>
      <c r="T46" s="13"/>
      <c r="U46" s="14">
        <f t="shared" si="16"/>
        <v>0</v>
      </c>
      <c r="V46" s="26"/>
      <c r="W46" s="26"/>
      <c r="X46" s="26"/>
      <c r="Y46" s="26"/>
      <c r="Z46" s="26"/>
      <c r="AA46" s="26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6"/>
    </row>
    <row r="47" spans="1:40" ht="15.6" x14ac:dyDescent="0.25">
      <c r="A47" s="90" t="s">
        <v>35</v>
      </c>
      <c r="B47" s="73"/>
      <c r="C47" s="78">
        <f t="shared" si="14"/>
        <v>0</v>
      </c>
      <c r="D47" s="90" t="s">
        <v>35</v>
      </c>
      <c r="E47" s="73"/>
      <c r="F47" s="76"/>
      <c r="G47" s="90" t="s">
        <v>35</v>
      </c>
      <c r="H47" s="73"/>
      <c r="I47" s="76">
        <f t="shared" si="17"/>
        <v>0</v>
      </c>
      <c r="J47" s="90" t="s">
        <v>35</v>
      </c>
      <c r="K47" s="73"/>
      <c r="L47" s="78"/>
      <c r="M47" s="90" t="s">
        <v>35</v>
      </c>
      <c r="N47" s="73"/>
      <c r="O47" s="78"/>
      <c r="P47" s="90" t="s">
        <v>35</v>
      </c>
      <c r="Q47" s="73"/>
      <c r="R47" s="78">
        <f t="shared" si="15"/>
        <v>0</v>
      </c>
      <c r="S47" s="34"/>
      <c r="T47" s="13"/>
      <c r="U47" s="14">
        <f t="shared" si="16"/>
        <v>0</v>
      </c>
      <c r="V47" s="26"/>
      <c r="W47" s="26"/>
      <c r="X47" s="26"/>
      <c r="Y47" s="26"/>
      <c r="Z47" s="26"/>
      <c r="AA47" s="26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6"/>
    </row>
    <row r="48" spans="1:40" ht="15.6" x14ac:dyDescent="0.25">
      <c r="A48" s="90" t="s">
        <v>35</v>
      </c>
      <c r="B48" s="73"/>
      <c r="C48" s="78">
        <f t="shared" si="14"/>
        <v>0</v>
      </c>
      <c r="D48" s="90" t="s">
        <v>35</v>
      </c>
      <c r="E48" s="73"/>
      <c r="F48" s="76"/>
      <c r="G48" s="90" t="s">
        <v>35</v>
      </c>
      <c r="H48" s="73"/>
      <c r="I48" s="76">
        <f t="shared" si="17"/>
        <v>0</v>
      </c>
      <c r="J48" s="90" t="s">
        <v>35</v>
      </c>
      <c r="K48" s="73"/>
      <c r="L48" s="78"/>
      <c r="M48" s="90" t="s">
        <v>35</v>
      </c>
      <c r="N48" s="73"/>
      <c r="O48" s="78"/>
      <c r="P48" s="90" t="s">
        <v>35</v>
      </c>
      <c r="Q48" s="73"/>
      <c r="R48" s="78">
        <f t="shared" si="15"/>
        <v>0</v>
      </c>
      <c r="S48" s="34"/>
      <c r="T48" s="13"/>
      <c r="U48" s="14">
        <f t="shared" si="16"/>
        <v>0</v>
      </c>
      <c r="V48" s="26"/>
      <c r="W48" s="26"/>
      <c r="X48" s="26"/>
      <c r="Y48" s="26"/>
      <c r="Z48" s="26"/>
      <c r="AA48" s="26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6"/>
    </row>
    <row r="49" spans="1:40" ht="15.6" x14ac:dyDescent="0.25">
      <c r="A49" s="90" t="s">
        <v>102</v>
      </c>
      <c r="B49" s="73"/>
      <c r="C49" s="78">
        <f t="shared" si="14"/>
        <v>0</v>
      </c>
      <c r="D49" s="90" t="s">
        <v>102</v>
      </c>
      <c r="E49" s="73"/>
      <c r="F49" s="76">
        <f t="shared" ref="F49:F60" si="18">E49</f>
        <v>0</v>
      </c>
      <c r="G49" s="90" t="s">
        <v>102</v>
      </c>
      <c r="H49" s="73"/>
      <c r="I49" s="76">
        <f t="shared" si="17"/>
        <v>0</v>
      </c>
      <c r="J49" s="90" t="s">
        <v>102</v>
      </c>
      <c r="K49" s="73"/>
      <c r="L49" s="78"/>
      <c r="M49" s="90" t="s">
        <v>102</v>
      </c>
      <c r="N49" s="73">
        <v>58.5</v>
      </c>
      <c r="O49" s="78"/>
      <c r="P49" s="90" t="s">
        <v>102</v>
      </c>
      <c r="Q49" s="73">
        <v>63.5</v>
      </c>
      <c r="R49" s="78">
        <f t="shared" si="15"/>
        <v>4032.25</v>
      </c>
      <c r="S49" s="34"/>
      <c r="T49" s="13"/>
      <c r="U49" s="14">
        <f t="shared" si="16"/>
        <v>0</v>
      </c>
      <c r="V49" s="26"/>
      <c r="W49" s="26"/>
      <c r="X49" s="26"/>
      <c r="Y49" s="26"/>
      <c r="Z49" s="26"/>
      <c r="AA49" s="26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6"/>
    </row>
    <row r="50" spans="1:40" ht="15.6" x14ac:dyDescent="0.25">
      <c r="A50" s="90" t="s">
        <v>102</v>
      </c>
      <c r="B50" s="73"/>
      <c r="C50" s="78">
        <f t="shared" si="14"/>
        <v>0</v>
      </c>
      <c r="D50" s="90" t="s">
        <v>102</v>
      </c>
      <c r="E50" s="73"/>
      <c r="F50" s="76">
        <f t="shared" si="18"/>
        <v>0</v>
      </c>
      <c r="G50" s="90" t="s">
        <v>102</v>
      </c>
      <c r="H50" s="73"/>
      <c r="I50" s="76">
        <f t="shared" si="17"/>
        <v>0</v>
      </c>
      <c r="J50" s="90" t="s">
        <v>102</v>
      </c>
      <c r="K50" s="73"/>
      <c r="L50" s="78"/>
      <c r="M50" s="90" t="s">
        <v>102</v>
      </c>
      <c r="N50" s="73">
        <v>61</v>
      </c>
      <c r="O50" s="78"/>
      <c r="P50" s="90" t="s">
        <v>102</v>
      </c>
      <c r="Q50" s="73">
        <v>78</v>
      </c>
      <c r="R50" s="78">
        <f t="shared" si="15"/>
        <v>6084</v>
      </c>
      <c r="S50" s="34"/>
      <c r="T50" s="13"/>
      <c r="U50" s="14">
        <f t="shared" si="16"/>
        <v>0</v>
      </c>
      <c r="V50" s="26"/>
      <c r="W50" s="26"/>
      <c r="X50" s="26"/>
      <c r="Y50" s="26"/>
      <c r="Z50" s="26"/>
      <c r="AA50" s="26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6"/>
    </row>
    <row r="51" spans="1:40" ht="15.6" x14ac:dyDescent="0.25">
      <c r="A51" s="90" t="s">
        <v>102</v>
      </c>
      <c r="B51" s="73"/>
      <c r="C51" s="78">
        <f t="shared" si="14"/>
        <v>0</v>
      </c>
      <c r="D51" s="90" t="s">
        <v>102</v>
      </c>
      <c r="E51" s="73"/>
      <c r="F51" s="76">
        <f t="shared" si="18"/>
        <v>0</v>
      </c>
      <c r="G51" s="90" t="s">
        <v>102</v>
      </c>
      <c r="H51" s="73"/>
      <c r="I51" s="76">
        <f t="shared" si="17"/>
        <v>0</v>
      </c>
      <c r="J51" s="90" t="s">
        <v>102</v>
      </c>
      <c r="K51" s="73"/>
      <c r="L51" s="78"/>
      <c r="M51" s="90" t="s">
        <v>102</v>
      </c>
      <c r="N51" s="73">
        <v>56.5</v>
      </c>
      <c r="O51" s="78"/>
      <c r="P51" s="90" t="s">
        <v>102</v>
      </c>
      <c r="Q51" s="73"/>
      <c r="R51" s="78">
        <f t="shared" si="15"/>
        <v>0</v>
      </c>
      <c r="S51" s="34"/>
      <c r="T51" s="13"/>
      <c r="U51" s="14">
        <f t="shared" si="16"/>
        <v>0</v>
      </c>
      <c r="V51" s="26"/>
      <c r="W51" s="26"/>
      <c r="X51" s="26"/>
      <c r="Y51" s="26"/>
      <c r="Z51" s="26"/>
      <c r="AA51" s="26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6"/>
    </row>
    <row r="52" spans="1:40" ht="15.6" x14ac:dyDescent="0.25">
      <c r="A52" s="77"/>
      <c r="B52" s="73"/>
      <c r="C52" s="78">
        <f t="shared" si="14"/>
        <v>0</v>
      </c>
      <c r="D52" s="77"/>
      <c r="E52" s="73"/>
      <c r="F52" s="76">
        <f t="shared" si="18"/>
        <v>0</v>
      </c>
      <c r="G52" s="77"/>
      <c r="H52" s="73"/>
      <c r="I52" s="76">
        <f t="shared" si="17"/>
        <v>0</v>
      </c>
      <c r="J52" s="77"/>
      <c r="K52" s="73"/>
      <c r="L52" s="78"/>
      <c r="M52" s="77"/>
      <c r="N52" s="73"/>
      <c r="O52" s="78"/>
      <c r="P52" s="77"/>
      <c r="Q52" s="73"/>
      <c r="R52" s="78">
        <f t="shared" si="15"/>
        <v>0</v>
      </c>
      <c r="S52" s="34"/>
      <c r="T52" s="13"/>
      <c r="U52" s="14">
        <f t="shared" si="16"/>
        <v>0</v>
      </c>
      <c r="V52" s="26"/>
      <c r="W52" s="26"/>
      <c r="X52" s="26"/>
      <c r="Y52" s="26"/>
      <c r="Z52" s="26"/>
      <c r="AA52" s="26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6"/>
    </row>
    <row r="53" spans="1:40" ht="15.6" x14ac:dyDescent="0.25">
      <c r="A53" s="77"/>
      <c r="B53" s="73"/>
      <c r="C53" s="78">
        <f t="shared" si="14"/>
        <v>0</v>
      </c>
      <c r="D53" s="77"/>
      <c r="E53" s="73"/>
      <c r="F53" s="76">
        <f t="shared" si="18"/>
        <v>0</v>
      </c>
      <c r="G53" s="77"/>
      <c r="H53" s="73"/>
      <c r="I53" s="76">
        <f t="shared" si="17"/>
        <v>0</v>
      </c>
      <c r="J53" s="77"/>
      <c r="K53" s="73"/>
      <c r="L53" s="78"/>
      <c r="M53" s="77"/>
      <c r="N53" s="73"/>
      <c r="O53" s="78"/>
      <c r="P53" s="77"/>
      <c r="Q53" s="73"/>
      <c r="R53" s="78">
        <f t="shared" si="15"/>
        <v>0</v>
      </c>
      <c r="S53" s="34"/>
      <c r="T53" s="13"/>
      <c r="U53" s="14">
        <f t="shared" si="16"/>
        <v>0</v>
      </c>
      <c r="V53" s="26"/>
      <c r="W53" s="26"/>
      <c r="X53" s="26"/>
      <c r="Y53" s="26"/>
      <c r="Z53" s="26"/>
      <c r="AA53" s="26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6"/>
    </row>
    <row r="54" spans="1:40" ht="15.6" x14ac:dyDescent="0.25">
      <c r="A54" s="77"/>
      <c r="B54" s="73"/>
      <c r="C54" s="78">
        <f t="shared" si="14"/>
        <v>0</v>
      </c>
      <c r="D54" s="77"/>
      <c r="E54" s="73"/>
      <c r="F54" s="76">
        <f t="shared" si="18"/>
        <v>0</v>
      </c>
      <c r="G54" s="77"/>
      <c r="H54" s="73"/>
      <c r="I54" s="76">
        <f t="shared" si="17"/>
        <v>0</v>
      </c>
      <c r="J54" s="77"/>
      <c r="K54" s="73"/>
      <c r="L54" s="78"/>
      <c r="M54" s="77"/>
      <c r="N54" s="73"/>
      <c r="O54" s="78">
        <f t="shared" ref="O54:O60" si="19">N54*N54</f>
        <v>0</v>
      </c>
      <c r="P54" s="77"/>
      <c r="Q54" s="73"/>
      <c r="R54" s="78">
        <f t="shared" si="15"/>
        <v>0</v>
      </c>
      <c r="S54" s="34"/>
      <c r="T54" s="13"/>
      <c r="U54" s="14">
        <f t="shared" si="16"/>
        <v>0</v>
      </c>
      <c r="V54" s="26"/>
      <c r="W54" s="26"/>
      <c r="X54" s="26"/>
      <c r="Y54" s="26"/>
      <c r="Z54" s="26"/>
      <c r="AA54" s="26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6"/>
    </row>
    <row r="55" spans="1:40" ht="15.6" x14ac:dyDescent="0.25">
      <c r="A55" s="77"/>
      <c r="B55" s="73"/>
      <c r="C55" s="78">
        <f t="shared" si="14"/>
        <v>0</v>
      </c>
      <c r="D55" s="77"/>
      <c r="E55" s="73"/>
      <c r="F55" s="76">
        <f t="shared" si="18"/>
        <v>0</v>
      </c>
      <c r="G55" s="77"/>
      <c r="H55" s="73"/>
      <c r="I55" s="76">
        <f t="shared" si="17"/>
        <v>0</v>
      </c>
      <c r="J55" s="77"/>
      <c r="K55" s="73"/>
      <c r="L55" s="78"/>
      <c r="M55" s="77"/>
      <c r="N55" s="73"/>
      <c r="O55" s="78">
        <f t="shared" si="19"/>
        <v>0</v>
      </c>
      <c r="P55" s="77"/>
      <c r="Q55" s="73"/>
      <c r="R55" s="78">
        <f t="shared" si="15"/>
        <v>0</v>
      </c>
      <c r="S55" s="34"/>
      <c r="T55" s="13"/>
      <c r="U55" s="14">
        <f t="shared" si="16"/>
        <v>0</v>
      </c>
      <c r="V55" s="26"/>
      <c r="W55" s="26"/>
      <c r="X55" s="26"/>
      <c r="Y55" s="26"/>
      <c r="Z55" s="26"/>
      <c r="AA55" s="26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6"/>
    </row>
    <row r="56" spans="1:40" ht="15.6" x14ac:dyDescent="0.25">
      <c r="A56" s="77"/>
      <c r="B56" s="73"/>
      <c r="C56" s="78">
        <f t="shared" si="14"/>
        <v>0</v>
      </c>
      <c r="D56" s="77"/>
      <c r="E56" s="73"/>
      <c r="F56" s="76">
        <f t="shared" si="18"/>
        <v>0</v>
      </c>
      <c r="G56" s="77"/>
      <c r="H56" s="73"/>
      <c r="I56" s="76">
        <f t="shared" si="17"/>
        <v>0</v>
      </c>
      <c r="J56" s="77"/>
      <c r="K56" s="73"/>
      <c r="L56" s="78"/>
      <c r="M56" s="77"/>
      <c r="N56" s="73"/>
      <c r="O56" s="78">
        <f t="shared" si="19"/>
        <v>0</v>
      </c>
      <c r="P56" s="77"/>
      <c r="Q56" s="73"/>
      <c r="R56" s="78">
        <f t="shared" si="15"/>
        <v>0</v>
      </c>
      <c r="S56" s="34"/>
      <c r="T56" s="13"/>
      <c r="U56" s="14">
        <f t="shared" si="16"/>
        <v>0</v>
      </c>
      <c r="V56" s="26"/>
      <c r="W56" s="26"/>
      <c r="X56" s="26"/>
      <c r="Y56" s="26"/>
      <c r="Z56" s="26"/>
      <c r="AA56" s="26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6"/>
    </row>
    <row r="57" spans="1:40" ht="15.6" x14ac:dyDescent="0.25">
      <c r="A57" s="77"/>
      <c r="B57" s="73"/>
      <c r="C57" s="78">
        <f t="shared" si="14"/>
        <v>0</v>
      </c>
      <c r="D57" s="77"/>
      <c r="E57" s="73"/>
      <c r="F57" s="76">
        <f t="shared" si="18"/>
        <v>0</v>
      </c>
      <c r="G57" s="77"/>
      <c r="H57" s="73"/>
      <c r="I57" s="76">
        <f t="shared" si="17"/>
        <v>0</v>
      </c>
      <c r="J57" s="77"/>
      <c r="K57" s="73"/>
      <c r="L57" s="78">
        <f t="shared" ref="L57:L60" si="20">K57*K57</f>
        <v>0</v>
      </c>
      <c r="M57" s="77"/>
      <c r="N57" s="73"/>
      <c r="O57" s="78">
        <f t="shared" si="19"/>
        <v>0</v>
      </c>
      <c r="P57" s="77"/>
      <c r="Q57" s="73"/>
      <c r="R57" s="78">
        <f t="shared" si="15"/>
        <v>0</v>
      </c>
      <c r="S57" s="34"/>
      <c r="T57" s="13"/>
      <c r="U57" s="14">
        <f t="shared" si="16"/>
        <v>0</v>
      </c>
      <c r="V57" s="26"/>
      <c r="W57" s="26"/>
      <c r="X57" s="26"/>
      <c r="Y57" s="26"/>
      <c r="Z57" s="26"/>
      <c r="AA57" s="26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6"/>
    </row>
    <row r="58" spans="1:40" ht="15.6" x14ac:dyDescent="0.25">
      <c r="A58" s="77"/>
      <c r="B58" s="73"/>
      <c r="C58" s="78">
        <f t="shared" si="14"/>
        <v>0</v>
      </c>
      <c r="D58" s="100"/>
      <c r="E58" s="92"/>
      <c r="F58" s="76">
        <f t="shared" si="18"/>
        <v>0</v>
      </c>
      <c r="G58" s="77"/>
      <c r="H58" s="73"/>
      <c r="I58" s="76">
        <f t="shared" si="17"/>
        <v>0</v>
      </c>
      <c r="J58" s="100"/>
      <c r="K58" s="92"/>
      <c r="L58" s="78">
        <f t="shared" si="20"/>
        <v>0</v>
      </c>
      <c r="M58" s="77"/>
      <c r="N58" s="73"/>
      <c r="O58" s="78">
        <f t="shared" si="19"/>
        <v>0</v>
      </c>
      <c r="P58" s="77"/>
      <c r="Q58" s="73"/>
      <c r="R58" s="78">
        <f t="shared" si="15"/>
        <v>0</v>
      </c>
      <c r="S58" s="34"/>
      <c r="T58" s="13"/>
      <c r="U58" s="14">
        <f t="shared" si="16"/>
        <v>0</v>
      </c>
      <c r="V58" s="26"/>
      <c r="W58" s="26"/>
      <c r="X58" s="26"/>
      <c r="Y58" s="26"/>
      <c r="Z58" s="26"/>
      <c r="AA58" s="26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6"/>
    </row>
    <row r="59" spans="1:40" ht="15.6" x14ac:dyDescent="0.25">
      <c r="A59" s="77"/>
      <c r="B59" s="73"/>
      <c r="C59" s="78">
        <f t="shared" si="14"/>
        <v>0</v>
      </c>
      <c r="D59" s="100"/>
      <c r="E59" s="92"/>
      <c r="F59" s="76">
        <f t="shared" si="18"/>
        <v>0</v>
      </c>
      <c r="G59" s="77"/>
      <c r="H59" s="73"/>
      <c r="I59" s="76">
        <f t="shared" si="17"/>
        <v>0</v>
      </c>
      <c r="J59" s="100"/>
      <c r="K59" s="92"/>
      <c r="L59" s="78">
        <f t="shared" si="20"/>
        <v>0</v>
      </c>
      <c r="M59" s="77"/>
      <c r="N59" s="73"/>
      <c r="O59" s="78">
        <f t="shared" si="19"/>
        <v>0</v>
      </c>
      <c r="P59" s="77"/>
      <c r="Q59" s="73"/>
      <c r="R59" s="78">
        <f t="shared" si="15"/>
        <v>0</v>
      </c>
      <c r="S59" s="34"/>
      <c r="T59" s="13"/>
      <c r="U59" s="14">
        <f t="shared" si="16"/>
        <v>0</v>
      </c>
      <c r="V59" s="26"/>
      <c r="W59" s="26"/>
      <c r="X59" s="26"/>
      <c r="Y59" s="26"/>
      <c r="Z59" s="26"/>
      <c r="AA59" s="26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6"/>
    </row>
    <row r="60" spans="1:40" ht="15.6" x14ac:dyDescent="0.25">
      <c r="A60" s="77"/>
      <c r="B60" s="73"/>
      <c r="C60" s="78">
        <f t="shared" si="14"/>
        <v>0</v>
      </c>
      <c r="D60" s="100"/>
      <c r="E60" s="92"/>
      <c r="F60" s="76">
        <f t="shared" si="18"/>
        <v>0</v>
      </c>
      <c r="G60" s="77"/>
      <c r="H60" s="73"/>
      <c r="I60" s="76">
        <f t="shared" si="17"/>
        <v>0</v>
      </c>
      <c r="J60" s="100"/>
      <c r="K60" s="92"/>
      <c r="L60" s="78">
        <f t="shared" si="20"/>
        <v>0</v>
      </c>
      <c r="M60" s="77"/>
      <c r="N60" s="73"/>
      <c r="O60" s="78">
        <f t="shared" si="19"/>
        <v>0</v>
      </c>
      <c r="P60" s="77"/>
      <c r="Q60" s="73"/>
      <c r="R60" s="78">
        <f t="shared" si="15"/>
        <v>0</v>
      </c>
      <c r="S60" s="34"/>
      <c r="T60" s="13"/>
      <c r="U60" s="14">
        <f t="shared" si="16"/>
        <v>0</v>
      </c>
      <c r="V60" s="26"/>
      <c r="W60" s="26"/>
      <c r="X60" s="26"/>
      <c r="Y60" s="26"/>
      <c r="Z60" s="26"/>
      <c r="AA60" s="26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6"/>
    </row>
    <row r="61" spans="1:40" ht="16.2" thickBot="1" x14ac:dyDescent="0.3">
      <c r="A61" s="35"/>
      <c r="B61" s="29"/>
      <c r="C61" s="32">
        <f>SUM(B43:B60)</f>
        <v>0</v>
      </c>
      <c r="D61" s="37"/>
      <c r="E61" s="30"/>
      <c r="F61" s="32">
        <f>SUM(E43:E60)</f>
        <v>0</v>
      </c>
      <c r="G61" s="35"/>
      <c r="H61" s="29"/>
      <c r="I61" s="32">
        <f>SUM(H43:H57)</f>
        <v>30</v>
      </c>
      <c r="J61" s="37"/>
      <c r="K61" s="30"/>
      <c r="L61" s="32">
        <f>SUM(K43:K60)</f>
        <v>0</v>
      </c>
      <c r="M61" s="35"/>
      <c r="N61" s="29"/>
      <c r="O61" s="32">
        <f>SUM(N43:N60)</f>
        <v>176</v>
      </c>
      <c r="P61" s="37"/>
      <c r="Q61" s="30"/>
      <c r="R61" s="33">
        <f>SUM(Q43:Q60)</f>
        <v>141.5</v>
      </c>
      <c r="S61" s="35"/>
      <c r="T61" s="29"/>
      <c r="U61" s="32">
        <f>SUM(U43:U60)</f>
        <v>0</v>
      </c>
      <c r="V61" s="26"/>
      <c r="W61" s="26"/>
      <c r="X61" s="26"/>
      <c r="Y61" s="26"/>
      <c r="Z61" s="26"/>
      <c r="AA61" s="26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6"/>
    </row>
    <row r="62" spans="1:40" ht="15.6" x14ac:dyDescent="0.25"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6"/>
    </row>
    <row r="63" spans="1:40" ht="16.2" thickBot="1" x14ac:dyDescent="0.3"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6"/>
    </row>
    <row r="64" spans="1:40" ht="15.6" x14ac:dyDescent="0.25">
      <c r="A64" s="204" t="s">
        <v>99</v>
      </c>
      <c r="B64" s="205"/>
      <c r="C64" s="205"/>
      <c r="D64" s="204" t="s">
        <v>100</v>
      </c>
      <c r="E64" s="205"/>
      <c r="F64" s="205"/>
      <c r="G64" s="204"/>
      <c r="H64" s="205"/>
      <c r="I64" s="205"/>
      <c r="J64" s="206"/>
      <c r="K64" s="207"/>
      <c r="L64" s="207"/>
      <c r="M64" s="208"/>
      <c r="N64" s="209"/>
      <c r="O64" s="209"/>
      <c r="P64" s="200"/>
      <c r="Q64" s="201"/>
      <c r="R64" s="201"/>
      <c r="S64" s="202"/>
      <c r="T64" s="203"/>
      <c r="U64" s="203"/>
      <c r="V64" s="26"/>
      <c r="W64" s="26"/>
      <c r="X64" s="26"/>
      <c r="Y64" s="26"/>
      <c r="Z64" s="26"/>
      <c r="AA64" s="26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6"/>
    </row>
    <row r="65" spans="1:40" ht="16.2" thickBot="1" x14ac:dyDescent="0.3">
      <c r="A65" s="82" t="s">
        <v>6</v>
      </c>
      <c r="B65" s="83" t="s">
        <v>7</v>
      </c>
      <c r="C65" s="84" t="s">
        <v>4</v>
      </c>
      <c r="D65" s="82" t="s">
        <v>6</v>
      </c>
      <c r="E65" s="83" t="s">
        <v>7</v>
      </c>
      <c r="F65" s="84" t="s">
        <v>4</v>
      </c>
      <c r="G65" s="82" t="s">
        <v>6</v>
      </c>
      <c r="H65" s="83" t="s">
        <v>7</v>
      </c>
      <c r="I65" s="84" t="s">
        <v>4</v>
      </c>
      <c r="J65" s="60" t="s">
        <v>6</v>
      </c>
      <c r="K65" s="61" t="s">
        <v>7</v>
      </c>
      <c r="L65" s="62" t="s">
        <v>4</v>
      </c>
      <c r="M65" s="60" t="s">
        <v>6</v>
      </c>
      <c r="N65" s="61" t="s">
        <v>7</v>
      </c>
      <c r="O65" s="62" t="s">
        <v>4</v>
      </c>
      <c r="P65" s="46" t="s">
        <v>6</v>
      </c>
      <c r="Q65" s="47" t="s">
        <v>7</v>
      </c>
      <c r="R65" s="48" t="s">
        <v>4</v>
      </c>
      <c r="S65" s="43" t="s">
        <v>6</v>
      </c>
      <c r="T65" s="44" t="s">
        <v>7</v>
      </c>
      <c r="U65" s="45" t="s">
        <v>4</v>
      </c>
      <c r="V65" s="26"/>
      <c r="W65" s="26"/>
      <c r="X65" s="26"/>
      <c r="Y65" s="26"/>
      <c r="Z65" s="26"/>
      <c r="AA65" s="26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6"/>
    </row>
    <row r="66" spans="1:40" ht="15.6" x14ac:dyDescent="0.25">
      <c r="A66" s="90" t="s">
        <v>101</v>
      </c>
      <c r="B66" s="74"/>
      <c r="C66" s="76"/>
      <c r="D66" s="90" t="s">
        <v>101</v>
      </c>
      <c r="E66" s="74"/>
      <c r="F66" s="76"/>
      <c r="G66" s="75"/>
      <c r="H66" s="74"/>
      <c r="I66" s="76">
        <f t="shared" ref="I66:I83" si="21">H66*H66</f>
        <v>0</v>
      </c>
      <c r="J66" s="63"/>
      <c r="K66" s="64"/>
      <c r="L66" s="65">
        <f t="shared" ref="L66:L83" si="22">K66*K66</f>
        <v>0</v>
      </c>
      <c r="M66" s="63"/>
      <c r="N66" s="64"/>
      <c r="O66" s="65">
        <f t="shared" ref="O66:O83" si="23">N66*N66</f>
        <v>0</v>
      </c>
      <c r="P66" s="40"/>
      <c r="Q66" s="41"/>
      <c r="R66" s="42">
        <f t="shared" ref="R66:R83" si="24">Q66*Q66</f>
        <v>0</v>
      </c>
      <c r="S66" s="40"/>
      <c r="T66" s="41"/>
      <c r="U66" s="42">
        <f t="shared" ref="U66:U83" si="25">T66*T66</f>
        <v>0</v>
      </c>
      <c r="V66" s="26"/>
      <c r="W66" s="26"/>
      <c r="X66" s="26"/>
      <c r="Y66" s="26"/>
      <c r="Z66" s="26"/>
      <c r="AA66" s="26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6"/>
    </row>
    <row r="67" spans="1:40" ht="15.6" x14ac:dyDescent="0.25">
      <c r="A67" s="90" t="s">
        <v>101</v>
      </c>
      <c r="B67" s="73"/>
      <c r="C67" s="78"/>
      <c r="D67" s="90" t="s">
        <v>101</v>
      </c>
      <c r="E67" s="73"/>
      <c r="F67" s="78"/>
      <c r="G67" s="77"/>
      <c r="H67" s="73"/>
      <c r="I67" s="78"/>
      <c r="J67" s="53"/>
      <c r="K67" s="54"/>
      <c r="L67" s="55">
        <f t="shared" si="22"/>
        <v>0</v>
      </c>
      <c r="M67" s="53"/>
      <c r="N67" s="54"/>
      <c r="O67" s="55">
        <f t="shared" si="23"/>
        <v>0</v>
      </c>
      <c r="P67" s="34"/>
      <c r="Q67" s="13"/>
      <c r="R67" s="14">
        <f t="shared" si="24"/>
        <v>0</v>
      </c>
      <c r="S67" s="34"/>
      <c r="T67" s="13"/>
      <c r="U67" s="14">
        <f t="shared" si="25"/>
        <v>0</v>
      </c>
      <c r="V67" s="26"/>
      <c r="W67" s="26"/>
      <c r="X67" s="26"/>
      <c r="Y67" s="26"/>
      <c r="Z67" s="26"/>
      <c r="AA67" s="26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6"/>
    </row>
    <row r="68" spans="1:40" ht="15.6" x14ac:dyDescent="0.25">
      <c r="A68" s="90" t="s">
        <v>101</v>
      </c>
      <c r="B68" s="73"/>
      <c r="C68" s="78"/>
      <c r="D68" s="90" t="s">
        <v>101</v>
      </c>
      <c r="E68" s="73"/>
      <c r="F68" s="78"/>
      <c r="G68" s="77"/>
      <c r="H68" s="73"/>
      <c r="I68" s="78"/>
      <c r="J68" s="53"/>
      <c r="K68" s="54"/>
      <c r="L68" s="55">
        <f t="shared" si="22"/>
        <v>0</v>
      </c>
      <c r="M68" s="67"/>
      <c r="N68" s="68"/>
      <c r="O68" s="69">
        <f t="shared" si="23"/>
        <v>0</v>
      </c>
      <c r="P68" s="34"/>
      <c r="Q68" s="13"/>
      <c r="R68" s="14">
        <f t="shared" si="24"/>
        <v>0</v>
      </c>
      <c r="S68" s="34"/>
      <c r="T68" s="13"/>
      <c r="U68" s="14">
        <f t="shared" si="25"/>
        <v>0</v>
      </c>
      <c r="V68" s="26"/>
      <c r="W68" s="26"/>
      <c r="X68" s="26"/>
      <c r="Y68" s="26"/>
      <c r="Z68" s="26"/>
      <c r="AA68" s="26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6"/>
    </row>
    <row r="69" spans="1:40" ht="15.6" x14ac:dyDescent="0.25">
      <c r="A69" s="90" t="s">
        <v>35</v>
      </c>
      <c r="B69" s="73"/>
      <c r="C69" s="78"/>
      <c r="D69" s="90" t="s">
        <v>35</v>
      </c>
      <c r="E69" s="73"/>
      <c r="F69" s="78"/>
      <c r="G69" s="77"/>
      <c r="H69" s="73"/>
      <c r="I69" s="78"/>
      <c r="J69" s="53"/>
      <c r="K69" s="54"/>
      <c r="L69" s="55">
        <f t="shared" si="22"/>
        <v>0</v>
      </c>
      <c r="M69" s="53"/>
      <c r="N69" s="54"/>
      <c r="O69" s="55">
        <f t="shared" si="23"/>
        <v>0</v>
      </c>
      <c r="P69" s="34"/>
      <c r="Q69" s="13"/>
      <c r="R69" s="14">
        <f t="shared" si="24"/>
        <v>0</v>
      </c>
      <c r="S69" s="34"/>
      <c r="T69" s="13"/>
      <c r="U69" s="14">
        <f t="shared" si="25"/>
        <v>0</v>
      </c>
      <c r="V69" s="26"/>
      <c r="W69" s="26"/>
      <c r="X69" s="26"/>
      <c r="Y69" s="26"/>
      <c r="Z69" s="26"/>
      <c r="AA69" s="26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6"/>
    </row>
    <row r="70" spans="1:40" ht="15.6" x14ac:dyDescent="0.25">
      <c r="A70" s="90" t="s">
        <v>35</v>
      </c>
      <c r="B70" s="73">
        <v>91</v>
      </c>
      <c r="C70" s="78"/>
      <c r="D70" s="90" t="s">
        <v>35</v>
      </c>
      <c r="E70" s="73"/>
      <c r="F70" s="78"/>
      <c r="G70" s="77"/>
      <c r="H70" s="73"/>
      <c r="I70" s="78"/>
      <c r="J70" s="53"/>
      <c r="K70" s="54"/>
      <c r="L70" s="55">
        <f t="shared" si="22"/>
        <v>0</v>
      </c>
      <c r="M70" s="53"/>
      <c r="N70" s="54"/>
      <c r="O70" s="55">
        <f t="shared" si="23"/>
        <v>0</v>
      </c>
      <c r="P70" s="34"/>
      <c r="Q70" s="13"/>
      <c r="R70" s="14">
        <f t="shared" si="24"/>
        <v>0</v>
      </c>
      <c r="S70" s="34"/>
      <c r="T70" s="13"/>
      <c r="U70" s="14">
        <f t="shared" si="25"/>
        <v>0</v>
      </c>
      <c r="V70" s="26"/>
      <c r="W70" s="26"/>
      <c r="X70" s="26"/>
      <c r="Y70" s="26"/>
      <c r="Z70" s="26"/>
      <c r="AA70" s="26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6"/>
    </row>
    <row r="71" spans="1:40" ht="15.6" x14ac:dyDescent="0.25">
      <c r="A71" s="90" t="s">
        <v>35</v>
      </c>
      <c r="B71" s="73">
        <v>68</v>
      </c>
      <c r="C71" s="78"/>
      <c r="D71" s="90" t="s">
        <v>35</v>
      </c>
      <c r="E71" s="73"/>
      <c r="F71" s="78"/>
      <c r="G71" s="77"/>
      <c r="H71" s="73"/>
      <c r="I71" s="78"/>
      <c r="J71" s="53"/>
      <c r="K71" s="54"/>
      <c r="L71" s="55">
        <f t="shared" si="22"/>
        <v>0</v>
      </c>
      <c r="M71" s="53"/>
      <c r="N71" s="54"/>
      <c r="O71" s="55">
        <f t="shared" si="23"/>
        <v>0</v>
      </c>
      <c r="P71" s="34"/>
      <c r="Q71" s="13"/>
      <c r="R71" s="14">
        <f t="shared" si="24"/>
        <v>0</v>
      </c>
      <c r="S71" s="34"/>
      <c r="T71" s="13"/>
      <c r="U71" s="14">
        <f t="shared" si="25"/>
        <v>0</v>
      </c>
      <c r="V71" s="26"/>
      <c r="W71" s="26"/>
      <c r="X71" s="26"/>
      <c r="Y71" s="26"/>
      <c r="Z71" s="26"/>
      <c r="AA71" s="26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6"/>
    </row>
    <row r="72" spans="1:40" ht="15.6" x14ac:dyDescent="0.25">
      <c r="A72" s="90" t="s">
        <v>102</v>
      </c>
      <c r="B72" s="73">
        <v>57</v>
      </c>
      <c r="C72" s="78"/>
      <c r="D72" s="90" t="s">
        <v>102</v>
      </c>
      <c r="E72" s="73">
        <v>51.5</v>
      </c>
      <c r="F72" s="78"/>
      <c r="G72" s="77"/>
      <c r="H72" s="73"/>
      <c r="I72" s="78"/>
      <c r="J72" s="53"/>
      <c r="K72" s="54"/>
      <c r="L72" s="55">
        <f t="shared" si="22"/>
        <v>0</v>
      </c>
      <c r="M72" s="53"/>
      <c r="N72" s="54"/>
      <c r="O72" s="55">
        <f t="shared" si="23"/>
        <v>0</v>
      </c>
      <c r="P72" s="34"/>
      <c r="Q72" s="13"/>
      <c r="R72" s="14">
        <f t="shared" si="24"/>
        <v>0</v>
      </c>
      <c r="S72" s="34"/>
      <c r="T72" s="13"/>
      <c r="U72" s="14">
        <f t="shared" si="25"/>
        <v>0</v>
      </c>
      <c r="V72" s="26"/>
      <c r="W72" s="26"/>
      <c r="X72" s="26"/>
      <c r="Y72" s="26"/>
      <c r="Z72" s="26"/>
      <c r="AA72" s="26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6"/>
    </row>
    <row r="73" spans="1:40" ht="15.6" x14ac:dyDescent="0.25">
      <c r="A73" s="90" t="s">
        <v>102</v>
      </c>
      <c r="B73" s="73">
        <v>87.5</v>
      </c>
      <c r="C73" s="78">
        <f t="shared" ref="C73:C83" si="26">B73*B73</f>
        <v>7656.25</v>
      </c>
      <c r="D73" s="90" t="s">
        <v>102</v>
      </c>
      <c r="E73" s="73">
        <v>57</v>
      </c>
      <c r="F73" s="78"/>
      <c r="G73" s="77"/>
      <c r="H73" s="73"/>
      <c r="I73" s="78"/>
      <c r="J73" s="53"/>
      <c r="K73" s="54"/>
      <c r="L73" s="55">
        <f t="shared" si="22"/>
        <v>0</v>
      </c>
      <c r="M73" s="53"/>
      <c r="N73" s="54"/>
      <c r="O73" s="55">
        <f t="shared" si="23"/>
        <v>0</v>
      </c>
      <c r="P73" s="34"/>
      <c r="Q73" s="13"/>
      <c r="R73" s="14">
        <f t="shared" si="24"/>
        <v>0</v>
      </c>
      <c r="S73" s="34"/>
      <c r="T73" s="13"/>
      <c r="U73" s="14">
        <f t="shared" si="25"/>
        <v>0</v>
      </c>
      <c r="V73" s="26"/>
      <c r="W73" s="26"/>
      <c r="X73" s="26"/>
      <c r="Y73" s="26"/>
      <c r="Z73" s="26"/>
      <c r="AA73" s="26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6"/>
    </row>
    <row r="74" spans="1:40" ht="15.6" x14ac:dyDescent="0.25">
      <c r="A74" s="90" t="s">
        <v>102</v>
      </c>
      <c r="B74" s="73">
        <v>76</v>
      </c>
      <c r="C74" s="78">
        <f t="shared" si="26"/>
        <v>5776</v>
      </c>
      <c r="D74" s="90" t="s">
        <v>102</v>
      </c>
      <c r="E74" s="73">
        <v>57</v>
      </c>
      <c r="F74" s="78"/>
      <c r="G74" s="77"/>
      <c r="H74" s="73"/>
      <c r="I74" s="78"/>
      <c r="J74" s="53"/>
      <c r="K74" s="54"/>
      <c r="L74" s="55">
        <f t="shared" si="22"/>
        <v>0</v>
      </c>
      <c r="M74" s="53"/>
      <c r="N74" s="54"/>
      <c r="O74" s="55">
        <f t="shared" si="23"/>
        <v>0</v>
      </c>
      <c r="P74" s="34"/>
      <c r="Q74" s="13"/>
      <c r="R74" s="14">
        <f t="shared" si="24"/>
        <v>0</v>
      </c>
      <c r="S74" s="34"/>
      <c r="T74" s="13"/>
      <c r="U74" s="14">
        <f t="shared" si="25"/>
        <v>0</v>
      </c>
      <c r="V74" s="26"/>
      <c r="W74" s="26"/>
      <c r="X74" s="26"/>
      <c r="Y74" s="26"/>
      <c r="Z74" s="26"/>
      <c r="AA74" s="26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6"/>
    </row>
    <row r="75" spans="1:40" ht="15.6" x14ac:dyDescent="0.25">
      <c r="A75" s="77"/>
      <c r="B75" s="73"/>
      <c r="C75" s="78">
        <f t="shared" si="26"/>
        <v>0</v>
      </c>
      <c r="D75" s="77"/>
      <c r="E75" s="73"/>
      <c r="F75" s="78"/>
      <c r="G75" s="77"/>
      <c r="H75" s="73"/>
      <c r="I75" s="78"/>
      <c r="J75" s="34"/>
      <c r="K75" s="13"/>
      <c r="L75" s="14">
        <f t="shared" si="22"/>
        <v>0</v>
      </c>
      <c r="M75" s="34"/>
      <c r="N75" s="13"/>
      <c r="O75" s="14">
        <f t="shared" si="23"/>
        <v>0</v>
      </c>
      <c r="P75" s="34"/>
      <c r="Q75" s="13"/>
      <c r="R75" s="14">
        <f t="shared" si="24"/>
        <v>0</v>
      </c>
      <c r="S75" s="34"/>
      <c r="T75" s="13"/>
      <c r="U75" s="14">
        <f t="shared" si="25"/>
        <v>0</v>
      </c>
      <c r="V75" s="26"/>
      <c r="W75" s="26"/>
      <c r="X75" s="26"/>
      <c r="Y75" s="26"/>
      <c r="Z75" s="26"/>
      <c r="AA75" s="26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6"/>
    </row>
    <row r="76" spans="1:40" ht="15.6" x14ac:dyDescent="0.25">
      <c r="A76" s="77"/>
      <c r="B76" s="73"/>
      <c r="C76" s="78">
        <f t="shared" si="26"/>
        <v>0</v>
      </c>
      <c r="D76" s="77"/>
      <c r="E76" s="73"/>
      <c r="F76" s="78"/>
      <c r="G76" s="77"/>
      <c r="H76" s="73"/>
      <c r="I76" s="78">
        <f t="shared" si="21"/>
        <v>0</v>
      </c>
      <c r="J76" s="34"/>
      <c r="K76" s="13"/>
      <c r="L76" s="14">
        <f t="shared" si="22"/>
        <v>0</v>
      </c>
      <c r="M76" s="34"/>
      <c r="N76" s="13"/>
      <c r="O76" s="14">
        <f t="shared" si="23"/>
        <v>0</v>
      </c>
      <c r="P76" s="34"/>
      <c r="Q76" s="13"/>
      <c r="R76" s="14">
        <f t="shared" si="24"/>
        <v>0</v>
      </c>
      <c r="S76" s="34"/>
      <c r="T76" s="13"/>
      <c r="U76" s="14">
        <f t="shared" si="25"/>
        <v>0</v>
      </c>
      <c r="V76" s="26"/>
      <c r="W76" s="26"/>
      <c r="X76" s="26"/>
      <c r="Y76" s="26"/>
      <c r="Z76" s="26"/>
      <c r="AA76" s="26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6"/>
    </row>
    <row r="77" spans="1:40" ht="15.6" x14ac:dyDescent="0.25">
      <c r="A77" s="77"/>
      <c r="B77" s="73"/>
      <c r="C77" s="78">
        <f t="shared" si="26"/>
        <v>0</v>
      </c>
      <c r="D77" s="77"/>
      <c r="E77" s="73"/>
      <c r="F77" s="78"/>
      <c r="G77" s="77"/>
      <c r="H77" s="73"/>
      <c r="I77" s="78">
        <f t="shared" si="21"/>
        <v>0</v>
      </c>
      <c r="J77" s="34"/>
      <c r="K77" s="13"/>
      <c r="L77" s="14">
        <f t="shared" si="22"/>
        <v>0</v>
      </c>
      <c r="M77" s="34"/>
      <c r="N77" s="13"/>
      <c r="O77" s="14">
        <f t="shared" si="23"/>
        <v>0</v>
      </c>
      <c r="P77" s="34"/>
      <c r="Q77" s="13"/>
      <c r="R77" s="14">
        <f t="shared" si="24"/>
        <v>0</v>
      </c>
      <c r="S77" s="34"/>
      <c r="T77" s="13"/>
      <c r="U77" s="14">
        <f t="shared" si="25"/>
        <v>0</v>
      </c>
      <c r="V77" s="26"/>
      <c r="W77" s="26"/>
      <c r="X77" s="26"/>
      <c r="Y77" s="26"/>
      <c r="Z77" s="26"/>
      <c r="AA77" s="26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6"/>
    </row>
    <row r="78" spans="1:40" ht="15.6" x14ac:dyDescent="0.25">
      <c r="A78" s="77"/>
      <c r="B78" s="73"/>
      <c r="C78" s="78">
        <f t="shared" si="26"/>
        <v>0</v>
      </c>
      <c r="D78" s="77"/>
      <c r="E78" s="73"/>
      <c r="F78" s="78">
        <f t="shared" ref="F78:F83" si="27">E78*E78</f>
        <v>0</v>
      </c>
      <c r="G78" s="77"/>
      <c r="H78" s="73"/>
      <c r="I78" s="78">
        <f t="shared" si="21"/>
        <v>0</v>
      </c>
      <c r="J78" s="34"/>
      <c r="K78" s="13"/>
      <c r="L78" s="14">
        <f t="shared" si="22"/>
        <v>0</v>
      </c>
      <c r="M78" s="34"/>
      <c r="N78" s="13"/>
      <c r="O78" s="14">
        <f t="shared" si="23"/>
        <v>0</v>
      </c>
      <c r="P78" s="34"/>
      <c r="Q78" s="13"/>
      <c r="R78" s="14">
        <f t="shared" si="24"/>
        <v>0</v>
      </c>
      <c r="S78" s="34"/>
      <c r="T78" s="13"/>
      <c r="U78" s="14">
        <f t="shared" si="25"/>
        <v>0</v>
      </c>
      <c r="V78" s="26"/>
      <c r="W78" s="26"/>
      <c r="X78" s="26"/>
      <c r="Y78" s="26"/>
      <c r="Z78" s="26"/>
      <c r="AA78" s="26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6"/>
    </row>
    <row r="79" spans="1:40" ht="15.6" x14ac:dyDescent="0.25">
      <c r="A79" s="77"/>
      <c r="B79" s="73"/>
      <c r="C79" s="78">
        <f t="shared" si="26"/>
        <v>0</v>
      </c>
      <c r="D79" s="77"/>
      <c r="E79" s="73"/>
      <c r="F79" s="78">
        <f t="shared" si="27"/>
        <v>0</v>
      </c>
      <c r="G79" s="77"/>
      <c r="H79" s="73"/>
      <c r="I79" s="78">
        <f t="shared" si="21"/>
        <v>0</v>
      </c>
      <c r="J79" s="34"/>
      <c r="K79" s="13"/>
      <c r="L79" s="14">
        <f t="shared" si="22"/>
        <v>0</v>
      </c>
      <c r="M79" s="34"/>
      <c r="N79" s="13"/>
      <c r="O79" s="14">
        <f t="shared" si="23"/>
        <v>0</v>
      </c>
      <c r="P79" s="34"/>
      <c r="Q79" s="13"/>
      <c r="R79" s="14">
        <f t="shared" si="24"/>
        <v>0</v>
      </c>
      <c r="S79" s="34"/>
      <c r="T79" s="13"/>
      <c r="U79" s="14">
        <f t="shared" si="25"/>
        <v>0</v>
      </c>
      <c r="V79" s="26"/>
      <c r="W79" s="26"/>
      <c r="X79" s="26"/>
      <c r="Y79" s="26"/>
      <c r="Z79" s="26"/>
      <c r="AA79" s="26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6"/>
    </row>
    <row r="80" spans="1:40" ht="15.6" x14ac:dyDescent="0.25">
      <c r="A80" s="77"/>
      <c r="B80" s="73"/>
      <c r="C80" s="78">
        <f t="shared" si="26"/>
        <v>0</v>
      </c>
      <c r="D80" s="77"/>
      <c r="E80" s="73"/>
      <c r="F80" s="78">
        <f t="shared" si="27"/>
        <v>0</v>
      </c>
      <c r="G80" s="77"/>
      <c r="H80" s="73"/>
      <c r="I80" s="78">
        <f t="shared" si="21"/>
        <v>0</v>
      </c>
      <c r="J80" s="34"/>
      <c r="K80" s="13"/>
      <c r="L80" s="14">
        <f t="shared" si="22"/>
        <v>0</v>
      </c>
      <c r="M80" s="34"/>
      <c r="N80" s="13"/>
      <c r="O80" s="14">
        <f t="shared" si="23"/>
        <v>0</v>
      </c>
      <c r="P80" s="34"/>
      <c r="Q80" s="13"/>
      <c r="R80" s="14">
        <f t="shared" si="24"/>
        <v>0</v>
      </c>
      <c r="S80" s="34"/>
      <c r="T80" s="13"/>
      <c r="U80" s="14">
        <f t="shared" si="25"/>
        <v>0</v>
      </c>
      <c r="V80" s="26"/>
      <c r="W80" s="26"/>
      <c r="X80" s="26"/>
      <c r="Y80" s="26"/>
      <c r="Z80" s="26"/>
      <c r="AA80" s="26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6"/>
    </row>
    <row r="81" spans="1:40" ht="15.6" x14ac:dyDescent="0.25">
      <c r="A81" s="77"/>
      <c r="B81" s="73"/>
      <c r="C81" s="78">
        <f t="shared" si="26"/>
        <v>0</v>
      </c>
      <c r="D81" s="100"/>
      <c r="E81" s="92"/>
      <c r="F81" s="93">
        <f t="shared" si="27"/>
        <v>0</v>
      </c>
      <c r="G81" s="77"/>
      <c r="H81" s="73"/>
      <c r="I81" s="78">
        <f t="shared" si="21"/>
        <v>0</v>
      </c>
      <c r="J81" s="36"/>
      <c r="K81" s="10"/>
      <c r="L81" s="14">
        <f t="shared" si="22"/>
        <v>0</v>
      </c>
      <c r="M81" s="34"/>
      <c r="N81" s="13"/>
      <c r="O81" s="14">
        <f t="shared" si="23"/>
        <v>0</v>
      </c>
      <c r="P81" s="34"/>
      <c r="Q81" s="13"/>
      <c r="R81" s="14">
        <f t="shared" si="24"/>
        <v>0</v>
      </c>
      <c r="S81" s="34"/>
      <c r="T81" s="13"/>
      <c r="U81" s="14">
        <f t="shared" si="25"/>
        <v>0</v>
      </c>
      <c r="V81" s="26"/>
      <c r="W81" s="26"/>
      <c r="X81" s="26"/>
      <c r="Y81" s="26"/>
      <c r="Z81" s="26"/>
      <c r="AA81" s="26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6"/>
    </row>
    <row r="82" spans="1:40" ht="15.6" x14ac:dyDescent="0.25">
      <c r="A82" s="77"/>
      <c r="B82" s="73"/>
      <c r="C82" s="78">
        <f t="shared" si="26"/>
        <v>0</v>
      </c>
      <c r="D82" s="100"/>
      <c r="E82" s="92"/>
      <c r="F82" s="93">
        <f t="shared" si="27"/>
        <v>0</v>
      </c>
      <c r="G82" s="77"/>
      <c r="H82" s="73"/>
      <c r="I82" s="78">
        <f t="shared" si="21"/>
        <v>0</v>
      </c>
      <c r="J82" s="36"/>
      <c r="K82" s="10"/>
      <c r="L82" s="14">
        <f t="shared" si="22"/>
        <v>0</v>
      </c>
      <c r="M82" s="34"/>
      <c r="N82" s="13"/>
      <c r="O82" s="14">
        <f t="shared" si="23"/>
        <v>0</v>
      </c>
      <c r="P82" s="34"/>
      <c r="Q82" s="13"/>
      <c r="R82" s="14">
        <f t="shared" si="24"/>
        <v>0</v>
      </c>
      <c r="S82" s="34"/>
      <c r="T82" s="13"/>
      <c r="U82" s="14">
        <f t="shared" si="25"/>
        <v>0</v>
      </c>
      <c r="V82" s="26"/>
      <c r="W82" s="26"/>
      <c r="X82" s="26"/>
      <c r="Y82" s="26"/>
      <c r="Z82" s="26"/>
      <c r="AA82" s="26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6"/>
    </row>
    <row r="83" spans="1:40" ht="15.6" x14ac:dyDescent="0.25">
      <c r="A83" s="77"/>
      <c r="B83" s="73"/>
      <c r="C83" s="78">
        <f t="shared" si="26"/>
        <v>0</v>
      </c>
      <c r="D83" s="100"/>
      <c r="E83" s="92"/>
      <c r="F83" s="93">
        <f t="shared" si="27"/>
        <v>0</v>
      </c>
      <c r="G83" s="77"/>
      <c r="H83" s="73"/>
      <c r="I83" s="78">
        <f t="shared" si="21"/>
        <v>0</v>
      </c>
      <c r="J83" s="36"/>
      <c r="K83" s="10"/>
      <c r="L83" s="14">
        <f t="shared" si="22"/>
        <v>0</v>
      </c>
      <c r="M83" s="34"/>
      <c r="N83" s="13"/>
      <c r="O83" s="14">
        <f t="shared" si="23"/>
        <v>0</v>
      </c>
      <c r="P83" s="34"/>
      <c r="Q83" s="13"/>
      <c r="R83" s="14">
        <f t="shared" si="24"/>
        <v>0</v>
      </c>
      <c r="S83" s="34"/>
      <c r="T83" s="13"/>
      <c r="U83" s="14">
        <f t="shared" si="25"/>
        <v>0</v>
      </c>
      <c r="V83" s="26"/>
      <c r="W83" s="26"/>
      <c r="X83" s="26"/>
      <c r="Y83" s="26"/>
      <c r="Z83" s="26"/>
      <c r="AA83" s="26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6"/>
    </row>
    <row r="84" spans="1:40" ht="16.2" thickBot="1" x14ac:dyDescent="0.3">
      <c r="A84" s="35"/>
      <c r="B84" s="29"/>
      <c r="C84" s="32">
        <f>SUM(B66:B83)</f>
        <v>379.5</v>
      </c>
      <c r="D84" s="37"/>
      <c r="E84" s="30"/>
      <c r="F84" s="32">
        <f>SUM(E66:E83)</f>
        <v>165.5</v>
      </c>
      <c r="G84" s="35"/>
      <c r="H84" s="29"/>
      <c r="I84" s="32">
        <f>SUM(I66:I80)</f>
        <v>0</v>
      </c>
      <c r="J84" s="37"/>
      <c r="K84" s="30"/>
      <c r="L84" s="32">
        <f>SUM(L66:L83)</f>
        <v>0</v>
      </c>
      <c r="M84" s="35"/>
      <c r="N84" s="29"/>
      <c r="O84" s="32">
        <f>SUM(O66:O83)</f>
        <v>0</v>
      </c>
      <c r="P84" s="37"/>
      <c r="Q84" s="30"/>
      <c r="R84" s="33">
        <f>SUM(R66:R83)</f>
        <v>0</v>
      </c>
      <c r="S84" s="35"/>
      <c r="T84" s="29"/>
      <c r="U84" s="32">
        <f>SUM(U66:U83)</f>
        <v>0</v>
      </c>
      <c r="V84" s="26"/>
      <c r="W84" s="26"/>
      <c r="X84" s="26"/>
      <c r="Y84" s="26"/>
      <c r="Z84" s="26"/>
      <c r="AA84" s="26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6"/>
    </row>
    <row r="85" spans="1:40" ht="15.6" x14ac:dyDescent="0.25">
      <c r="M85" s="26"/>
      <c r="N85" s="26"/>
      <c r="O85" s="26"/>
      <c r="P85" s="26"/>
      <c r="Q85" s="26"/>
      <c r="R85" s="26"/>
      <c r="S85" s="26"/>
      <c r="T85" s="26"/>
      <c r="U85" s="26"/>
    </row>
    <row r="86" spans="1:40" ht="15.6" x14ac:dyDescent="0.25">
      <c r="M86" s="26"/>
      <c r="N86" s="26"/>
      <c r="O86" s="26"/>
      <c r="P86" s="26"/>
      <c r="Q86" s="26"/>
      <c r="R86" s="26"/>
      <c r="S86" s="26"/>
      <c r="T86" s="26"/>
      <c r="U86" s="26"/>
    </row>
    <row r="87" spans="1:40" ht="15.6" x14ac:dyDescent="0.25">
      <c r="M87" s="26"/>
      <c r="N87" s="26"/>
      <c r="O87" s="26"/>
      <c r="P87" s="26"/>
      <c r="Q87" s="26"/>
      <c r="R87" s="26"/>
      <c r="S87" s="26"/>
      <c r="T87" s="26"/>
      <c r="U87" s="26"/>
    </row>
    <row r="88" spans="1:40" ht="15.6" x14ac:dyDescent="0.25">
      <c r="M88" s="26"/>
      <c r="N88" s="26"/>
      <c r="O88" s="26"/>
      <c r="P88" s="26"/>
      <c r="Q88" s="26"/>
      <c r="R88" s="26"/>
      <c r="S88" s="26"/>
      <c r="T88" s="26"/>
      <c r="U88" s="26"/>
    </row>
  </sheetData>
  <mergeCells count="34">
    <mergeCell ref="P41:R41"/>
    <mergeCell ref="S41:U41"/>
    <mergeCell ref="A41:C41"/>
    <mergeCell ref="D41:F41"/>
    <mergeCell ref="G41:I41"/>
    <mergeCell ref="J41:L41"/>
    <mergeCell ref="M41:O41"/>
    <mergeCell ref="AQ1:AS1"/>
    <mergeCell ref="A21:C21"/>
    <mergeCell ref="D21:F21"/>
    <mergeCell ref="G21:I21"/>
    <mergeCell ref="J21:L21"/>
    <mergeCell ref="M21:O21"/>
    <mergeCell ref="J1:L1"/>
    <mergeCell ref="M1:O1"/>
    <mergeCell ref="A1:C1"/>
    <mergeCell ref="D1:F1"/>
    <mergeCell ref="G1:I1"/>
    <mergeCell ref="P21:R21"/>
    <mergeCell ref="S21:U21"/>
    <mergeCell ref="P1:R1"/>
    <mergeCell ref="S1:U1"/>
    <mergeCell ref="AZ1:BB1"/>
    <mergeCell ref="BC1:BE1"/>
    <mergeCell ref="BF1:BH1"/>
    <mergeCell ref="AT1:AV1"/>
    <mergeCell ref="AW1:AY1"/>
    <mergeCell ref="P64:R64"/>
    <mergeCell ref="S64:U64"/>
    <mergeCell ref="A64:C64"/>
    <mergeCell ref="D64:F64"/>
    <mergeCell ref="G64:I64"/>
    <mergeCell ref="J64:L64"/>
    <mergeCell ref="M64:O64"/>
  </mergeCells>
  <pageMargins left="0.70833333333333304" right="0.70833333333333304" top="0.74791666666666701" bottom="0.74791666666666701" header="0.51180555555555496" footer="0.51180555555555496"/>
  <pageSetup paperSize="9" scale="37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8"/>
  <sheetViews>
    <sheetView topLeftCell="A4" workbookViewId="0">
      <selection activeCell="N33" sqref="N33"/>
    </sheetView>
  </sheetViews>
  <sheetFormatPr defaultColWidth="8.5546875" defaultRowHeight="13.2" x14ac:dyDescent="0.25"/>
  <cols>
    <col min="2" max="2" width="12" customWidth="1"/>
    <col min="5" max="5" width="12.109375" customWidth="1"/>
    <col min="8" max="8" width="12.5546875" customWidth="1"/>
    <col min="10" max="10" width="9.33203125" customWidth="1"/>
    <col min="11" max="11" width="11" customWidth="1"/>
    <col min="14" max="14" width="12.5546875" customWidth="1"/>
    <col min="17" max="17" width="12.109375" customWidth="1"/>
    <col min="20" max="20" width="11" customWidth="1"/>
    <col min="23" max="23" width="11.44140625" customWidth="1"/>
    <col min="26" max="26" width="12" customWidth="1"/>
    <col min="29" max="29" width="11.44140625" customWidth="1"/>
    <col min="32" max="32" width="11.44140625" customWidth="1"/>
    <col min="35" max="35" width="11.44140625" customWidth="1"/>
    <col min="38" max="38" width="12" customWidth="1"/>
    <col min="41" max="41" width="11.5546875" customWidth="1"/>
    <col min="44" max="44" width="13.109375" customWidth="1"/>
    <col min="47" max="47" width="11.44140625" customWidth="1"/>
    <col min="50" max="50" width="12.5546875" customWidth="1"/>
    <col min="53" max="53" width="13.109375" customWidth="1"/>
    <col min="56" max="56" width="11.5546875" customWidth="1"/>
    <col min="59" max="59" width="11" customWidth="1"/>
  </cols>
  <sheetData>
    <row r="1" spans="1:60" ht="12.9" customHeight="1" x14ac:dyDescent="0.25">
      <c r="A1" s="212" t="s">
        <v>82</v>
      </c>
      <c r="B1" s="212"/>
      <c r="C1" s="211"/>
      <c r="D1" s="211" t="s">
        <v>83</v>
      </c>
      <c r="E1" s="211"/>
      <c r="F1" s="211"/>
      <c r="G1" s="205" t="s">
        <v>84</v>
      </c>
      <c r="H1" s="213"/>
      <c r="I1" s="213"/>
      <c r="J1" s="205" t="s">
        <v>85</v>
      </c>
      <c r="K1" s="205"/>
      <c r="L1" s="205"/>
      <c r="M1" s="211" t="s">
        <v>86</v>
      </c>
      <c r="N1" s="211"/>
      <c r="O1" s="211"/>
      <c r="P1" s="205" t="s">
        <v>87</v>
      </c>
      <c r="Q1" s="205"/>
      <c r="R1" s="205"/>
      <c r="S1" s="211" t="s">
        <v>10</v>
      </c>
      <c r="T1" s="211"/>
      <c r="U1" s="211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</row>
    <row r="2" spans="1:60" ht="12.9" customHeight="1" x14ac:dyDescent="0.25">
      <c r="A2" s="87" t="s">
        <v>6</v>
      </c>
      <c r="B2" s="88" t="s">
        <v>7</v>
      </c>
      <c r="C2" s="89" t="s">
        <v>4</v>
      </c>
      <c r="D2" s="87" t="s">
        <v>6</v>
      </c>
      <c r="E2" s="88" t="s">
        <v>7</v>
      </c>
      <c r="F2" s="89" t="s">
        <v>4</v>
      </c>
      <c r="G2" s="87" t="s">
        <v>6</v>
      </c>
      <c r="H2" s="88" t="s">
        <v>7</v>
      </c>
      <c r="I2" s="89" t="s">
        <v>4</v>
      </c>
      <c r="J2" s="87" t="s">
        <v>6</v>
      </c>
      <c r="K2" s="88" t="s">
        <v>7</v>
      </c>
      <c r="L2" s="89" t="s">
        <v>4</v>
      </c>
      <c r="M2" s="87" t="s">
        <v>6</v>
      </c>
      <c r="N2" s="88" t="s">
        <v>7</v>
      </c>
      <c r="O2" s="89" t="s">
        <v>4</v>
      </c>
      <c r="P2" s="87" t="s">
        <v>6</v>
      </c>
      <c r="Q2" s="88" t="s">
        <v>7</v>
      </c>
      <c r="R2" s="89" t="s">
        <v>4</v>
      </c>
      <c r="S2" s="87" t="s">
        <v>6</v>
      </c>
      <c r="T2" s="88" t="s">
        <v>7</v>
      </c>
      <c r="U2" s="89" t="s">
        <v>4</v>
      </c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ht="12.9" customHeight="1" x14ac:dyDescent="0.25">
      <c r="A3" s="90" t="s">
        <v>101</v>
      </c>
      <c r="B3" s="73"/>
      <c r="C3" s="78">
        <f t="shared" ref="C3:C17" si="0">B3*B3</f>
        <v>0</v>
      </c>
      <c r="D3" s="90" t="s">
        <v>101</v>
      </c>
      <c r="E3" s="73"/>
      <c r="F3" s="78"/>
      <c r="G3" s="90" t="s">
        <v>101</v>
      </c>
      <c r="H3" s="73"/>
      <c r="I3" s="78"/>
      <c r="J3" s="90" t="s">
        <v>101</v>
      </c>
      <c r="K3" s="157"/>
      <c r="L3" s="86">
        <f t="shared" ref="L3:L17" si="1">K3*K3</f>
        <v>0</v>
      </c>
      <c r="M3" s="90" t="s">
        <v>101</v>
      </c>
      <c r="N3" s="73"/>
      <c r="O3" s="78"/>
      <c r="P3" s="90" t="s">
        <v>101</v>
      </c>
      <c r="Q3" s="73"/>
      <c r="R3" s="78"/>
      <c r="S3" s="90" t="s">
        <v>101</v>
      </c>
      <c r="T3" s="73"/>
      <c r="U3" s="78">
        <f t="shared" ref="U3:U17" si="2">T3*T3</f>
        <v>0</v>
      </c>
    </row>
    <row r="4" spans="1:60" ht="12.9" customHeight="1" x14ac:dyDescent="0.25">
      <c r="A4" s="90" t="s">
        <v>101</v>
      </c>
      <c r="B4" s="73"/>
      <c r="C4" s="78">
        <f t="shared" si="0"/>
        <v>0</v>
      </c>
      <c r="D4" s="90" t="s">
        <v>101</v>
      </c>
      <c r="E4" s="73"/>
      <c r="F4" s="78"/>
      <c r="G4" s="90" t="s">
        <v>101</v>
      </c>
      <c r="H4" s="73"/>
      <c r="I4" s="78"/>
      <c r="J4" s="90" t="s">
        <v>101</v>
      </c>
      <c r="K4" s="73"/>
      <c r="L4" s="78">
        <f t="shared" si="1"/>
        <v>0</v>
      </c>
      <c r="M4" s="90" t="s">
        <v>101</v>
      </c>
      <c r="N4" s="73"/>
      <c r="O4" s="78">
        <f t="shared" ref="O4:O17" si="3">N4*N4</f>
        <v>0</v>
      </c>
      <c r="P4" s="90" t="s">
        <v>101</v>
      </c>
      <c r="Q4" s="73"/>
      <c r="R4" s="78"/>
      <c r="S4" s="90" t="s">
        <v>101</v>
      </c>
      <c r="T4" s="73"/>
      <c r="U4" s="78">
        <f t="shared" si="2"/>
        <v>0</v>
      </c>
    </row>
    <row r="5" spans="1:60" ht="12.9" customHeight="1" x14ac:dyDescent="0.25">
      <c r="A5" s="90" t="s">
        <v>101</v>
      </c>
      <c r="B5" s="73"/>
      <c r="C5" s="78">
        <f t="shared" si="0"/>
        <v>0</v>
      </c>
      <c r="D5" s="90" t="s">
        <v>101</v>
      </c>
      <c r="E5" s="73"/>
      <c r="F5" s="78"/>
      <c r="G5" s="90" t="s">
        <v>101</v>
      </c>
      <c r="H5" s="73"/>
      <c r="I5" s="78"/>
      <c r="J5" s="90" t="s">
        <v>101</v>
      </c>
      <c r="K5" s="73"/>
      <c r="L5" s="78">
        <f t="shared" si="1"/>
        <v>0</v>
      </c>
      <c r="M5" s="90" t="s">
        <v>101</v>
      </c>
      <c r="N5" s="73"/>
      <c r="O5" s="78">
        <f t="shared" si="3"/>
        <v>0</v>
      </c>
      <c r="P5" s="90" t="s">
        <v>101</v>
      </c>
      <c r="Q5" s="73"/>
      <c r="R5" s="78"/>
      <c r="S5" s="90" t="s">
        <v>101</v>
      </c>
      <c r="T5" s="73"/>
      <c r="U5" s="78">
        <f t="shared" si="2"/>
        <v>0</v>
      </c>
    </row>
    <row r="6" spans="1:60" ht="12.9" customHeight="1" x14ac:dyDescent="0.25">
      <c r="A6" s="90" t="s">
        <v>35</v>
      </c>
      <c r="B6" s="73"/>
      <c r="C6" s="78">
        <f t="shared" si="0"/>
        <v>0</v>
      </c>
      <c r="D6" s="90" t="s">
        <v>35</v>
      </c>
      <c r="E6" s="158"/>
      <c r="F6" s="78"/>
      <c r="G6" s="90" t="s">
        <v>35</v>
      </c>
      <c r="H6" s="73"/>
      <c r="I6" s="78"/>
      <c r="J6" s="90" t="s">
        <v>35</v>
      </c>
      <c r="K6" s="73"/>
      <c r="L6" s="78">
        <f t="shared" si="1"/>
        <v>0</v>
      </c>
      <c r="M6" s="90" t="s">
        <v>35</v>
      </c>
      <c r="N6" s="73">
        <v>72.5</v>
      </c>
      <c r="O6" s="78">
        <f t="shared" si="3"/>
        <v>5256.25</v>
      </c>
      <c r="P6" s="90" t="s">
        <v>35</v>
      </c>
      <c r="Q6" s="73"/>
      <c r="R6" s="78"/>
      <c r="S6" s="90" t="s">
        <v>35</v>
      </c>
      <c r="T6" s="73"/>
      <c r="U6" s="78">
        <f t="shared" si="2"/>
        <v>0</v>
      </c>
    </row>
    <row r="7" spans="1:60" ht="12.9" customHeight="1" x14ac:dyDescent="0.25">
      <c r="A7" s="90" t="s">
        <v>35</v>
      </c>
      <c r="B7" s="73"/>
      <c r="C7" s="78">
        <f t="shared" si="0"/>
        <v>0</v>
      </c>
      <c r="D7" s="90" t="s">
        <v>35</v>
      </c>
      <c r="E7" s="73"/>
      <c r="F7" s="78"/>
      <c r="G7" s="90" t="s">
        <v>35</v>
      </c>
      <c r="H7" s="73"/>
      <c r="I7" s="78"/>
      <c r="J7" s="90" t="s">
        <v>35</v>
      </c>
      <c r="K7" s="73"/>
      <c r="L7" s="78">
        <f t="shared" si="1"/>
        <v>0</v>
      </c>
      <c r="M7" s="90" t="s">
        <v>35</v>
      </c>
      <c r="N7" s="73">
        <v>54</v>
      </c>
      <c r="O7" s="78">
        <f t="shared" si="3"/>
        <v>2916</v>
      </c>
      <c r="P7" s="90" t="s">
        <v>35</v>
      </c>
      <c r="Q7" s="73"/>
      <c r="R7" s="78"/>
      <c r="S7" s="90" t="s">
        <v>35</v>
      </c>
      <c r="T7" s="73"/>
      <c r="U7" s="78">
        <f t="shared" si="2"/>
        <v>0</v>
      </c>
    </row>
    <row r="8" spans="1:60" ht="12.9" customHeight="1" x14ac:dyDescent="0.25">
      <c r="A8" s="90" t="s">
        <v>35</v>
      </c>
      <c r="B8" s="73"/>
      <c r="C8" s="78">
        <f t="shared" si="0"/>
        <v>0</v>
      </c>
      <c r="D8" s="90" t="s">
        <v>35</v>
      </c>
      <c r="E8" s="73"/>
      <c r="F8" s="78"/>
      <c r="G8" s="90" t="s">
        <v>35</v>
      </c>
      <c r="H8" s="73"/>
      <c r="I8" s="78"/>
      <c r="J8" s="90" t="s">
        <v>35</v>
      </c>
      <c r="K8" s="73"/>
      <c r="L8" s="78">
        <f t="shared" si="1"/>
        <v>0</v>
      </c>
      <c r="M8" s="90" t="s">
        <v>35</v>
      </c>
      <c r="N8" s="73"/>
      <c r="O8" s="78">
        <f t="shared" si="3"/>
        <v>0</v>
      </c>
      <c r="P8" s="90" t="s">
        <v>35</v>
      </c>
      <c r="Q8" s="73"/>
      <c r="R8" s="78"/>
      <c r="S8" s="90" t="s">
        <v>35</v>
      </c>
      <c r="T8" s="73"/>
      <c r="U8" s="78">
        <f t="shared" si="2"/>
        <v>0</v>
      </c>
    </row>
    <row r="9" spans="1:60" ht="12.9" customHeight="1" x14ac:dyDescent="0.25">
      <c r="A9" s="90" t="s">
        <v>102</v>
      </c>
      <c r="B9" s="73">
        <v>75</v>
      </c>
      <c r="C9" s="78">
        <f>B9*B9</f>
        <v>5625</v>
      </c>
      <c r="D9" s="90" t="s">
        <v>102</v>
      </c>
      <c r="E9" s="73">
        <v>56</v>
      </c>
      <c r="F9" s="78"/>
      <c r="G9" s="90" t="s">
        <v>102</v>
      </c>
      <c r="H9" s="73"/>
      <c r="I9" s="78"/>
      <c r="J9" s="90" t="s">
        <v>102</v>
      </c>
      <c r="K9" s="73"/>
      <c r="L9" s="78">
        <f t="shared" si="1"/>
        <v>0</v>
      </c>
      <c r="M9" s="90" t="s">
        <v>102</v>
      </c>
      <c r="N9" s="73"/>
      <c r="O9" s="78">
        <f t="shared" si="3"/>
        <v>0</v>
      </c>
      <c r="P9" s="90" t="s">
        <v>102</v>
      </c>
      <c r="Q9" s="73"/>
      <c r="R9" s="78"/>
      <c r="S9" s="90" t="s">
        <v>102</v>
      </c>
      <c r="T9" s="73"/>
      <c r="U9" s="78">
        <f t="shared" si="2"/>
        <v>0</v>
      </c>
    </row>
    <row r="10" spans="1:60" ht="12.9" customHeight="1" x14ac:dyDescent="0.25">
      <c r="A10" s="90" t="s">
        <v>102</v>
      </c>
      <c r="B10" s="73">
        <v>70</v>
      </c>
      <c r="C10" s="78">
        <f>B10*B10</f>
        <v>4900</v>
      </c>
      <c r="D10" s="90" t="s">
        <v>102</v>
      </c>
      <c r="E10" s="73">
        <v>57</v>
      </c>
      <c r="F10" s="78"/>
      <c r="G10" s="90" t="s">
        <v>102</v>
      </c>
      <c r="H10" s="73"/>
      <c r="I10" s="78"/>
      <c r="J10" s="90" t="s">
        <v>102</v>
      </c>
      <c r="K10" s="73"/>
      <c r="L10" s="78">
        <f t="shared" si="1"/>
        <v>0</v>
      </c>
      <c r="M10" s="90" t="s">
        <v>102</v>
      </c>
      <c r="N10" s="73"/>
      <c r="O10" s="78">
        <f t="shared" si="3"/>
        <v>0</v>
      </c>
      <c r="P10" s="90" t="s">
        <v>102</v>
      </c>
      <c r="Q10" s="73"/>
      <c r="R10" s="78"/>
      <c r="S10" s="90" t="s">
        <v>102</v>
      </c>
      <c r="T10" s="73"/>
      <c r="U10" s="78">
        <f t="shared" si="2"/>
        <v>0</v>
      </c>
    </row>
    <row r="11" spans="1:60" ht="12.9" customHeight="1" x14ac:dyDescent="0.25">
      <c r="A11" s="90" t="s">
        <v>102</v>
      </c>
      <c r="B11" s="92">
        <v>62</v>
      </c>
      <c r="C11" s="93">
        <f t="shared" si="0"/>
        <v>3844</v>
      </c>
      <c r="D11" s="90" t="s">
        <v>102</v>
      </c>
      <c r="E11" s="73"/>
      <c r="F11" s="78"/>
      <c r="G11" s="90" t="s">
        <v>102</v>
      </c>
      <c r="H11" s="92"/>
      <c r="I11" s="93"/>
      <c r="J11" s="90" t="s">
        <v>102</v>
      </c>
      <c r="K11" s="73"/>
      <c r="L11" s="78">
        <f t="shared" si="1"/>
        <v>0</v>
      </c>
      <c r="M11" s="90" t="s">
        <v>102</v>
      </c>
      <c r="N11" s="73"/>
      <c r="O11" s="78">
        <f t="shared" si="3"/>
        <v>0</v>
      </c>
      <c r="P11" s="90" t="s">
        <v>102</v>
      </c>
      <c r="Q11" s="73"/>
      <c r="R11" s="78"/>
      <c r="S11" s="90" t="s">
        <v>102</v>
      </c>
      <c r="T11" s="73"/>
      <c r="U11" s="78">
        <f t="shared" si="2"/>
        <v>0</v>
      </c>
    </row>
    <row r="12" spans="1:60" ht="12.9" customHeight="1" x14ac:dyDescent="0.25">
      <c r="A12" s="91"/>
      <c r="B12" s="92"/>
      <c r="C12" s="93">
        <f t="shared" si="0"/>
        <v>0</v>
      </c>
      <c r="D12" s="90"/>
      <c r="E12" s="73"/>
      <c r="F12" s="78">
        <f t="shared" ref="F12:F17" si="4">E12*E12</f>
        <v>0</v>
      </c>
      <c r="G12" s="91"/>
      <c r="H12" s="92"/>
      <c r="I12" s="93"/>
      <c r="J12" s="90"/>
      <c r="K12" s="73"/>
      <c r="L12" s="78">
        <f t="shared" si="1"/>
        <v>0</v>
      </c>
      <c r="M12" s="91"/>
      <c r="N12" s="92"/>
      <c r="O12" s="93">
        <f t="shared" si="3"/>
        <v>0</v>
      </c>
      <c r="P12" s="90"/>
      <c r="Q12" s="73"/>
      <c r="R12" s="78"/>
      <c r="S12" s="90"/>
      <c r="T12" s="73"/>
      <c r="U12" s="78">
        <f t="shared" si="2"/>
        <v>0</v>
      </c>
    </row>
    <row r="13" spans="1:60" ht="12.9" customHeight="1" x14ac:dyDescent="0.25">
      <c r="A13" s="91"/>
      <c r="B13" s="92"/>
      <c r="C13" s="93">
        <f t="shared" si="0"/>
        <v>0</v>
      </c>
      <c r="D13" s="90"/>
      <c r="E13" s="73"/>
      <c r="F13" s="78">
        <f t="shared" si="4"/>
        <v>0</v>
      </c>
      <c r="G13" s="91"/>
      <c r="H13" s="92"/>
      <c r="I13" s="93"/>
      <c r="J13" s="90"/>
      <c r="K13" s="73"/>
      <c r="L13" s="78">
        <f t="shared" si="1"/>
        <v>0</v>
      </c>
      <c r="M13" s="91"/>
      <c r="N13" s="92"/>
      <c r="O13" s="93">
        <f t="shared" si="3"/>
        <v>0</v>
      </c>
      <c r="P13" s="90"/>
      <c r="Q13" s="73"/>
      <c r="R13" s="78">
        <f t="shared" ref="R13:R17" si="5">Q13*Q13</f>
        <v>0</v>
      </c>
      <c r="S13" s="90"/>
      <c r="T13" s="73"/>
      <c r="U13" s="78">
        <f t="shared" si="2"/>
        <v>0</v>
      </c>
    </row>
    <row r="14" spans="1:60" ht="12.9" customHeight="1" x14ac:dyDescent="0.25">
      <c r="A14" s="91"/>
      <c r="B14" s="92"/>
      <c r="C14" s="93">
        <f t="shared" si="0"/>
        <v>0</v>
      </c>
      <c r="D14" s="90"/>
      <c r="E14" s="73"/>
      <c r="F14" s="78">
        <f t="shared" si="4"/>
        <v>0</v>
      </c>
      <c r="G14" s="91"/>
      <c r="H14" s="92"/>
      <c r="I14" s="93"/>
      <c r="J14" s="90"/>
      <c r="K14" s="73"/>
      <c r="L14" s="78">
        <f t="shared" si="1"/>
        <v>0</v>
      </c>
      <c r="M14" s="91"/>
      <c r="N14" s="92"/>
      <c r="O14" s="93">
        <f t="shared" si="3"/>
        <v>0</v>
      </c>
      <c r="P14" s="90"/>
      <c r="Q14" s="73"/>
      <c r="R14" s="78">
        <f t="shared" si="5"/>
        <v>0</v>
      </c>
      <c r="S14" s="90"/>
      <c r="T14" s="73"/>
      <c r="U14" s="78">
        <f t="shared" si="2"/>
        <v>0</v>
      </c>
    </row>
    <row r="15" spans="1:60" ht="12.9" customHeight="1" x14ac:dyDescent="0.25">
      <c r="A15" s="91"/>
      <c r="B15" s="92"/>
      <c r="C15" s="93">
        <f t="shared" si="0"/>
        <v>0</v>
      </c>
      <c r="D15" s="90"/>
      <c r="E15" s="73"/>
      <c r="F15" s="78">
        <f t="shared" si="4"/>
        <v>0</v>
      </c>
      <c r="G15" s="91"/>
      <c r="H15" s="92"/>
      <c r="I15" s="93"/>
      <c r="J15" s="90"/>
      <c r="K15" s="73"/>
      <c r="L15" s="78">
        <f t="shared" si="1"/>
        <v>0</v>
      </c>
      <c r="M15" s="91"/>
      <c r="N15" s="92"/>
      <c r="O15" s="93">
        <f t="shared" si="3"/>
        <v>0</v>
      </c>
      <c r="P15" s="90"/>
      <c r="Q15" s="73"/>
      <c r="R15" s="78">
        <f t="shared" si="5"/>
        <v>0</v>
      </c>
      <c r="S15" s="90"/>
      <c r="T15" s="73"/>
      <c r="U15" s="78">
        <f t="shared" si="2"/>
        <v>0</v>
      </c>
    </row>
    <row r="16" spans="1:60" ht="12.9" customHeight="1" x14ac:dyDescent="0.25">
      <c r="A16" s="91"/>
      <c r="B16" s="92"/>
      <c r="C16" s="93">
        <f t="shared" si="0"/>
        <v>0</v>
      </c>
      <c r="D16" s="90"/>
      <c r="E16" s="73"/>
      <c r="F16" s="78">
        <f t="shared" si="4"/>
        <v>0</v>
      </c>
      <c r="G16" s="91"/>
      <c r="H16" s="92"/>
      <c r="I16" s="93"/>
      <c r="J16" s="90"/>
      <c r="K16" s="73"/>
      <c r="L16" s="78">
        <f t="shared" si="1"/>
        <v>0</v>
      </c>
      <c r="M16" s="91"/>
      <c r="N16" s="92"/>
      <c r="O16" s="93">
        <f t="shared" si="3"/>
        <v>0</v>
      </c>
      <c r="P16" s="90"/>
      <c r="Q16" s="73"/>
      <c r="R16" s="78">
        <f t="shared" si="5"/>
        <v>0</v>
      </c>
      <c r="S16" s="90"/>
      <c r="T16" s="73"/>
      <c r="U16" s="78">
        <f t="shared" si="2"/>
        <v>0</v>
      </c>
    </row>
    <row r="17" spans="1:60" ht="12.9" customHeight="1" thickBot="1" x14ac:dyDescent="0.3">
      <c r="A17" s="94"/>
      <c r="B17" s="95"/>
      <c r="C17" s="96">
        <f t="shared" si="0"/>
        <v>0</v>
      </c>
      <c r="D17" s="97"/>
      <c r="E17" s="98"/>
      <c r="F17" s="99">
        <f t="shared" si="4"/>
        <v>0</v>
      </c>
      <c r="G17" s="94"/>
      <c r="H17" s="95"/>
      <c r="I17" s="96">
        <f t="shared" ref="I17" si="6">H17*H17</f>
        <v>0</v>
      </c>
      <c r="J17" s="97"/>
      <c r="K17" s="98"/>
      <c r="L17" s="99">
        <f t="shared" si="1"/>
        <v>0</v>
      </c>
      <c r="M17" s="94"/>
      <c r="N17" s="95"/>
      <c r="O17" s="96">
        <f t="shared" si="3"/>
        <v>0</v>
      </c>
      <c r="P17" s="97"/>
      <c r="Q17" s="98"/>
      <c r="R17" s="99">
        <f t="shared" si="5"/>
        <v>0</v>
      </c>
      <c r="S17" s="94"/>
      <c r="T17" s="95"/>
      <c r="U17" s="96">
        <f t="shared" si="2"/>
        <v>0</v>
      </c>
    </row>
    <row r="18" spans="1:60" ht="12.9" customHeight="1" thickBot="1" x14ac:dyDescent="0.3">
      <c r="A18" s="21"/>
      <c r="B18" s="21"/>
      <c r="C18" s="22">
        <f>SUM(B3:B17)</f>
        <v>207</v>
      </c>
      <c r="D18" s="23"/>
      <c r="E18" s="23"/>
      <c r="F18" s="28">
        <f>SUM(E3:E17)</f>
        <v>113</v>
      </c>
      <c r="G18" s="21"/>
      <c r="H18" s="21"/>
      <c r="I18" s="22">
        <f>SUM(H3:H17)</f>
        <v>0</v>
      </c>
      <c r="J18" s="23"/>
      <c r="K18" s="23"/>
      <c r="L18" s="22">
        <f>SUM(K3:K17)</f>
        <v>0</v>
      </c>
      <c r="M18" s="21"/>
      <c r="N18" s="21"/>
      <c r="O18" s="22">
        <f>SUM(N3:N17)</f>
        <v>126.5</v>
      </c>
      <c r="P18" s="23"/>
      <c r="Q18" s="23"/>
      <c r="R18" s="22">
        <f>SUM(Q3:Q17)</f>
        <v>0</v>
      </c>
      <c r="S18" s="21"/>
      <c r="T18" s="21"/>
      <c r="U18" s="22">
        <f>SUM(T3:T17)</f>
        <v>0</v>
      </c>
      <c r="AS18" s="24"/>
      <c r="AV18" s="24"/>
      <c r="AY18" s="24"/>
      <c r="BB18" s="24"/>
      <c r="BE18" s="24"/>
      <c r="BH18" s="24"/>
    </row>
    <row r="20" spans="1:60" ht="13.8" thickBot="1" x14ac:dyDescent="0.3">
      <c r="A20" s="25"/>
    </row>
    <row r="21" spans="1:60" x14ac:dyDescent="0.25">
      <c r="A21" s="211" t="s">
        <v>88</v>
      </c>
      <c r="B21" s="211"/>
      <c r="C21" s="211"/>
      <c r="D21" s="211" t="s">
        <v>89</v>
      </c>
      <c r="E21" s="211"/>
      <c r="F21" s="211"/>
      <c r="G21" s="205" t="s">
        <v>27</v>
      </c>
      <c r="H21" s="205"/>
      <c r="I21" s="205"/>
      <c r="J21" s="205" t="s">
        <v>90</v>
      </c>
      <c r="K21" s="205"/>
      <c r="L21" s="205"/>
      <c r="M21" s="205" t="s">
        <v>91</v>
      </c>
      <c r="N21" s="205"/>
      <c r="O21" s="205"/>
      <c r="P21" s="205" t="s">
        <v>92</v>
      </c>
      <c r="Q21" s="205"/>
      <c r="R21" s="205"/>
      <c r="S21" s="205" t="s">
        <v>93</v>
      </c>
      <c r="T21" s="205"/>
      <c r="U21" s="205"/>
    </row>
    <row r="22" spans="1:60" x14ac:dyDescent="0.25">
      <c r="A22" s="87" t="s">
        <v>6</v>
      </c>
      <c r="B22" s="88" t="s">
        <v>7</v>
      </c>
      <c r="C22" s="89" t="s">
        <v>4</v>
      </c>
      <c r="D22" s="87" t="s">
        <v>6</v>
      </c>
      <c r="E22" s="88" t="s">
        <v>7</v>
      </c>
      <c r="F22" s="89" t="s">
        <v>4</v>
      </c>
      <c r="G22" s="87" t="s">
        <v>6</v>
      </c>
      <c r="H22" s="88" t="s">
        <v>7</v>
      </c>
      <c r="I22" s="89" t="s">
        <v>4</v>
      </c>
      <c r="J22" s="87" t="s">
        <v>6</v>
      </c>
      <c r="K22" s="88" t="s">
        <v>7</v>
      </c>
      <c r="L22" s="89" t="s">
        <v>4</v>
      </c>
      <c r="M22" s="87" t="s">
        <v>6</v>
      </c>
      <c r="N22" s="88" t="s">
        <v>7</v>
      </c>
      <c r="O22" s="89" t="s">
        <v>4</v>
      </c>
      <c r="P22" s="87" t="s">
        <v>6</v>
      </c>
      <c r="Q22" s="88" t="s">
        <v>7</v>
      </c>
      <c r="R22" s="89" t="s">
        <v>4</v>
      </c>
      <c r="S22" s="87" t="s">
        <v>6</v>
      </c>
      <c r="T22" s="88" t="s">
        <v>7</v>
      </c>
      <c r="U22" s="89" t="s">
        <v>4</v>
      </c>
    </row>
    <row r="23" spans="1:60" x14ac:dyDescent="0.25">
      <c r="A23" s="90" t="s">
        <v>101</v>
      </c>
      <c r="B23" s="73"/>
      <c r="C23" s="78">
        <f t="shared" ref="C23:C37" si="7">B23*B23</f>
        <v>0</v>
      </c>
      <c r="D23" s="90" t="s">
        <v>101</v>
      </c>
      <c r="E23" s="73"/>
      <c r="F23" s="78">
        <f t="shared" ref="F23:F37" si="8">E23*E23</f>
        <v>0</v>
      </c>
      <c r="G23" s="90" t="s">
        <v>101</v>
      </c>
      <c r="H23" s="73"/>
      <c r="I23" s="78">
        <f t="shared" ref="I23:I37" si="9">H23*H23</f>
        <v>0</v>
      </c>
      <c r="J23" s="90" t="s">
        <v>101</v>
      </c>
      <c r="K23" s="73"/>
      <c r="L23" s="78">
        <f t="shared" ref="L23:L37" si="10">K23*K23</f>
        <v>0</v>
      </c>
      <c r="M23" s="90" t="s">
        <v>101</v>
      </c>
      <c r="N23" s="73">
        <v>28.5</v>
      </c>
      <c r="O23" s="78">
        <f t="shared" ref="O23:O37" si="11">N23*N23</f>
        <v>812.25</v>
      </c>
      <c r="P23" s="90" t="s">
        <v>101</v>
      </c>
      <c r="Q23" s="73"/>
      <c r="R23" s="78">
        <f t="shared" ref="R23:R37" si="12">Q23*Q23</f>
        <v>0</v>
      </c>
      <c r="S23" s="90" t="s">
        <v>101</v>
      </c>
      <c r="T23" s="85"/>
      <c r="U23" s="86">
        <f t="shared" ref="U23:U37" si="13">T23*T23</f>
        <v>0</v>
      </c>
    </row>
    <row r="24" spans="1:60" x14ac:dyDescent="0.25">
      <c r="A24" s="90" t="s">
        <v>101</v>
      </c>
      <c r="B24" s="73"/>
      <c r="C24" s="78">
        <f t="shared" si="7"/>
        <v>0</v>
      </c>
      <c r="D24" s="90" t="s">
        <v>101</v>
      </c>
      <c r="E24" s="73"/>
      <c r="F24" s="78">
        <f t="shared" si="8"/>
        <v>0</v>
      </c>
      <c r="G24" s="90" t="s">
        <v>101</v>
      </c>
      <c r="H24" s="73"/>
      <c r="I24" s="78">
        <f t="shared" si="9"/>
        <v>0</v>
      </c>
      <c r="J24" s="90" t="s">
        <v>101</v>
      </c>
      <c r="K24" s="73"/>
      <c r="L24" s="78">
        <f t="shared" si="10"/>
        <v>0</v>
      </c>
      <c r="M24" s="90" t="s">
        <v>101</v>
      </c>
      <c r="N24" s="73"/>
      <c r="O24" s="78">
        <f t="shared" si="11"/>
        <v>0</v>
      </c>
      <c r="P24" s="90" t="s">
        <v>101</v>
      </c>
      <c r="Q24" s="85"/>
      <c r="R24" s="86">
        <f t="shared" si="12"/>
        <v>0</v>
      </c>
      <c r="S24" s="90" t="s">
        <v>101</v>
      </c>
      <c r="T24" s="73"/>
      <c r="U24" s="78">
        <f t="shared" si="13"/>
        <v>0</v>
      </c>
    </row>
    <row r="25" spans="1:60" x14ac:dyDescent="0.25">
      <c r="A25" s="90" t="s">
        <v>101</v>
      </c>
      <c r="B25" s="73"/>
      <c r="C25" s="78">
        <f t="shared" si="7"/>
        <v>0</v>
      </c>
      <c r="D25" s="90" t="s">
        <v>101</v>
      </c>
      <c r="E25" s="73"/>
      <c r="F25" s="78">
        <f t="shared" si="8"/>
        <v>0</v>
      </c>
      <c r="G25" s="90" t="s">
        <v>101</v>
      </c>
      <c r="H25" s="73"/>
      <c r="I25" s="78">
        <f t="shared" si="9"/>
        <v>0</v>
      </c>
      <c r="J25" s="90" t="s">
        <v>101</v>
      </c>
      <c r="K25" s="73"/>
      <c r="L25" s="78">
        <f t="shared" si="10"/>
        <v>0</v>
      </c>
      <c r="M25" s="90" t="s">
        <v>101</v>
      </c>
      <c r="N25" s="73"/>
      <c r="O25" s="78">
        <f t="shared" si="11"/>
        <v>0</v>
      </c>
      <c r="P25" s="90" t="s">
        <v>101</v>
      </c>
      <c r="Q25" s="73"/>
      <c r="R25" s="78">
        <f t="shared" si="12"/>
        <v>0</v>
      </c>
      <c r="S25" s="90" t="s">
        <v>101</v>
      </c>
      <c r="T25" s="73"/>
      <c r="U25" s="78">
        <f t="shared" si="13"/>
        <v>0</v>
      </c>
    </row>
    <row r="26" spans="1:60" ht="15.6" x14ac:dyDescent="0.25">
      <c r="A26" s="90" t="s">
        <v>35</v>
      </c>
      <c r="B26" s="73"/>
      <c r="C26" s="78">
        <f t="shared" si="7"/>
        <v>0</v>
      </c>
      <c r="D26" s="90" t="s">
        <v>35</v>
      </c>
      <c r="E26" s="73"/>
      <c r="F26" s="78">
        <f t="shared" si="8"/>
        <v>0</v>
      </c>
      <c r="G26" s="90" t="s">
        <v>35</v>
      </c>
      <c r="H26" s="73"/>
      <c r="I26" s="78">
        <f t="shared" si="9"/>
        <v>0</v>
      </c>
      <c r="J26" s="90" t="s">
        <v>35</v>
      </c>
      <c r="K26" s="73"/>
      <c r="L26" s="78">
        <f t="shared" si="10"/>
        <v>0</v>
      </c>
      <c r="M26" s="90" t="s">
        <v>35</v>
      </c>
      <c r="N26" s="73"/>
      <c r="O26" s="78">
        <f t="shared" si="11"/>
        <v>0</v>
      </c>
      <c r="P26" s="90" t="s">
        <v>35</v>
      </c>
      <c r="Q26" s="73"/>
      <c r="R26" s="78">
        <f t="shared" si="12"/>
        <v>0</v>
      </c>
      <c r="S26" s="90" t="s">
        <v>35</v>
      </c>
      <c r="T26" s="73"/>
      <c r="U26" s="78">
        <f t="shared" si="13"/>
        <v>0</v>
      </c>
      <c r="V26" s="26"/>
      <c r="W26" s="26"/>
      <c r="X26" s="26"/>
      <c r="Y26" s="26"/>
      <c r="Z26" s="26"/>
      <c r="AA26" s="26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6"/>
    </row>
    <row r="27" spans="1:60" ht="15.6" x14ac:dyDescent="0.25">
      <c r="A27" s="90" t="s">
        <v>35</v>
      </c>
      <c r="B27" s="73"/>
      <c r="C27" s="78">
        <f t="shared" si="7"/>
        <v>0</v>
      </c>
      <c r="D27" s="90" t="s">
        <v>35</v>
      </c>
      <c r="E27" s="73"/>
      <c r="F27" s="78">
        <f t="shared" si="8"/>
        <v>0</v>
      </c>
      <c r="G27" s="90" t="s">
        <v>35</v>
      </c>
      <c r="H27" s="73"/>
      <c r="I27" s="78">
        <f t="shared" si="9"/>
        <v>0</v>
      </c>
      <c r="J27" s="90" t="s">
        <v>35</v>
      </c>
      <c r="K27" s="73"/>
      <c r="L27" s="78">
        <f t="shared" si="10"/>
        <v>0</v>
      </c>
      <c r="M27" s="90" t="s">
        <v>35</v>
      </c>
      <c r="N27" s="73"/>
      <c r="O27" s="78">
        <f t="shared" si="11"/>
        <v>0</v>
      </c>
      <c r="P27" s="90" t="s">
        <v>35</v>
      </c>
      <c r="Q27" s="73"/>
      <c r="R27" s="78">
        <f t="shared" si="12"/>
        <v>0</v>
      </c>
      <c r="S27" s="90" t="s">
        <v>35</v>
      </c>
      <c r="T27" s="73"/>
      <c r="U27" s="78">
        <f t="shared" si="13"/>
        <v>0</v>
      </c>
      <c r="V27" s="26"/>
      <c r="W27" s="26"/>
      <c r="X27" s="26"/>
      <c r="Y27" s="26"/>
      <c r="Z27" s="26"/>
      <c r="AA27" s="26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6"/>
    </row>
    <row r="28" spans="1:60" ht="15.6" x14ac:dyDescent="0.25">
      <c r="A28" s="90" t="s">
        <v>35</v>
      </c>
      <c r="B28" s="73"/>
      <c r="C28" s="78">
        <f t="shared" si="7"/>
        <v>0</v>
      </c>
      <c r="D28" s="90" t="s">
        <v>35</v>
      </c>
      <c r="E28" s="73"/>
      <c r="F28" s="78">
        <f t="shared" si="8"/>
        <v>0</v>
      </c>
      <c r="G28" s="90" t="s">
        <v>35</v>
      </c>
      <c r="H28" s="73"/>
      <c r="I28" s="78">
        <f t="shared" si="9"/>
        <v>0</v>
      </c>
      <c r="J28" s="90" t="s">
        <v>35</v>
      </c>
      <c r="K28" s="73"/>
      <c r="L28" s="78">
        <f t="shared" si="10"/>
        <v>0</v>
      </c>
      <c r="M28" s="90" t="s">
        <v>35</v>
      </c>
      <c r="N28" s="73"/>
      <c r="O28" s="78">
        <f t="shared" si="11"/>
        <v>0</v>
      </c>
      <c r="P28" s="90" t="s">
        <v>35</v>
      </c>
      <c r="Q28" s="73"/>
      <c r="R28" s="78">
        <f t="shared" si="12"/>
        <v>0</v>
      </c>
      <c r="S28" s="90" t="s">
        <v>35</v>
      </c>
      <c r="T28" s="73"/>
      <c r="U28" s="78">
        <f t="shared" si="13"/>
        <v>0</v>
      </c>
      <c r="V28" s="26"/>
      <c r="W28" s="26"/>
      <c r="X28" s="26"/>
      <c r="Y28" s="26"/>
      <c r="Z28" s="26"/>
      <c r="AA28" s="26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6"/>
    </row>
    <row r="29" spans="1:60" ht="15.6" x14ac:dyDescent="0.25">
      <c r="A29" s="90" t="s">
        <v>102</v>
      </c>
      <c r="B29" s="73"/>
      <c r="C29" s="78">
        <f t="shared" si="7"/>
        <v>0</v>
      </c>
      <c r="D29" s="90" t="s">
        <v>102</v>
      </c>
      <c r="E29" s="73"/>
      <c r="F29" s="78">
        <f t="shared" si="8"/>
        <v>0</v>
      </c>
      <c r="G29" s="90" t="s">
        <v>102</v>
      </c>
      <c r="H29" s="73"/>
      <c r="I29" s="78">
        <f t="shared" si="9"/>
        <v>0</v>
      </c>
      <c r="J29" s="90" t="s">
        <v>102</v>
      </c>
      <c r="K29" s="73">
        <v>53.5</v>
      </c>
      <c r="L29" s="78">
        <f t="shared" si="10"/>
        <v>2862.25</v>
      </c>
      <c r="M29" s="90" t="s">
        <v>102</v>
      </c>
      <c r="N29" s="73">
        <v>57.5</v>
      </c>
      <c r="O29" s="78">
        <f>N29*N29</f>
        <v>3306.25</v>
      </c>
      <c r="P29" s="90" t="s">
        <v>102</v>
      </c>
      <c r="Q29" s="73">
        <v>67</v>
      </c>
      <c r="R29" s="78">
        <f t="shared" si="12"/>
        <v>4489</v>
      </c>
      <c r="S29" s="90" t="s">
        <v>102</v>
      </c>
      <c r="T29" s="73"/>
      <c r="U29" s="78">
        <f t="shared" si="13"/>
        <v>0</v>
      </c>
      <c r="V29" s="26"/>
      <c r="W29" s="26"/>
      <c r="X29" s="26"/>
      <c r="Y29" s="26"/>
      <c r="Z29" s="26"/>
      <c r="AA29" s="26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6"/>
    </row>
    <row r="30" spans="1:60" ht="15.6" x14ac:dyDescent="0.25">
      <c r="A30" s="90" t="s">
        <v>102</v>
      </c>
      <c r="B30" s="73"/>
      <c r="C30" s="78">
        <f t="shared" si="7"/>
        <v>0</v>
      </c>
      <c r="D30" s="90" t="s">
        <v>102</v>
      </c>
      <c r="E30" s="73"/>
      <c r="F30" s="78">
        <f t="shared" si="8"/>
        <v>0</v>
      </c>
      <c r="G30" s="90" t="s">
        <v>102</v>
      </c>
      <c r="H30" s="73"/>
      <c r="I30" s="78">
        <f t="shared" si="9"/>
        <v>0</v>
      </c>
      <c r="J30" s="90" t="s">
        <v>102</v>
      </c>
      <c r="K30" s="73"/>
      <c r="L30" s="78">
        <f t="shared" si="10"/>
        <v>0</v>
      </c>
      <c r="M30" s="90" t="s">
        <v>102</v>
      </c>
      <c r="N30" s="73">
        <v>56.5</v>
      </c>
      <c r="O30" s="78">
        <f t="shared" si="11"/>
        <v>3192.25</v>
      </c>
      <c r="P30" s="90" t="s">
        <v>102</v>
      </c>
      <c r="Q30" s="73">
        <v>67.5</v>
      </c>
      <c r="R30" s="78">
        <f t="shared" si="12"/>
        <v>4556.25</v>
      </c>
      <c r="S30" s="90" t="s">
        <v>102</v>
      </c>
      <c r="T30" s="73"/>
      <c r="U30" s="78">
        <f t="shared" si="13"/>
        <v>0</v>
      </c>
      <c r="V30" s="26"/>
      <c r="W30" s="26"/>
      <c r="X30" s="26"/>
      <c r="Y30" s="26"/>
      <c r="Z30" s="26"/>
      <c r="AA30" s="26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6"/>
    </row>
    <row r="31" spans="1:60" ht="15.6" x14ac:dyDescent="0.25">
      <c r="A31" s="90" t="s">
        <v>102</v>
      </c>
      <c r="B31" s="73"/>
      <c r="C31" s="78">
        <f t="shared" si="7"/>
        <v>0</v>
      </c>
      <c r="D31" s="90" t="s">
        <v>102</v>
      </c>
      <c r="E31" s="73"/>
      <c r="F31" s="78">
        <f t="shared" si="8"/>
        <v>0</v>
      </c>
      <c r="G31" s="90" t="s">
        <v>102</v>
      </c>
      <c r="H31" s="73"/>
      <c r="I31" s="78">
        <f t="shared" si="9"/>
        <v>0</v>
      </c>
      <c r="J31" s="90" t="s">
        <v>102</v>
      </c>
      <c r="K31" s="73"/>
      <c r="L31" s="78">
        <f t="shared" si="10"/>
        <v>0</v>
      </c>
      <c r="M31" s="90" t="s">
        <v>102</v>
      </c>
      <c r="N31" s="73">
        <v>60</v>
      </c>
      <c r="O31" s="78">
        <f t="shared" si="11"/>
        <v>3600</v>
      </c>
      <c r="P31" s="90" t="s">
        <v>102</v>
      </c>
      <c r="Q31" s="73"/>
      <c r="R31" s="78">
        <f t="shared" si="12"/>
        <v>0</v>
      </c>
      <c r="S31" s="90" t="s">
        <v>102</v>
      </c>
      <c r="T31" s="73"/>
      <c r="U31" s="78">
        <f t="shared" si="13"/>
        <v>0</v>
      </c>
      <c r="V31" s="26"/>
      <c r="W31" s="26"/>
      <c r="X31" s="26"/>
      <c r="Y31" s="26"/>
      <c r="Z31" s="26"/>
      <c r="AA31" s="26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6"/>
    </row>
    <row r="32" spans="1:60" ht="15.6" x14ac:dyDescent="0.25">
      <c r="A32" s="90"/>
      <c r="B32" s="73"/>
      <c r="C32" s="78"/>
      <c r="D32" s="90"/>
      <c r="E32" s="73"/>
      <c r="F32" s="78">
        <f t="shared" si="8"/>
        <v>0</v>
      </c>
      <c r="G32" s="90"/>
      <c r="H32" s="73"/>
      <c r="I32" s="78">
        <f t="shared" si="9"/>
        <v>0</v>
      </c>
      <c r="J32" s="90"/>
      <c r="K32" s="73"/>
      <c r="L32" s="78">
        <f t="shared" si="10"/>
        <v>0</v>
      </c>
      <c r="M32" s="90"/>
      <c r="N32" s="73"/>
      <c r="O32" s="78">
        <f t="shared" si="11"/>
        <v>0</v>
      </c>
      <c r="P32" s="90"/>
      <c r="Q32" s="73"/>
      <c r="R32" s="78">
        <f t="shared" si="12"/>
        <v>0</v>
      </c>
      <c r="S32" s="90"/>
      <c r="T32" s="73"/>
      <c r="U32" s="78">
        <f t="shared" si="13"/>
        <v>0</v>
      </c>
      <c r="V32" s="26"/>
      <c r="W32" s="26"/>
      <c r="X32" s="26"/>
      <c r="Y32" s="26"/>
      <c r="Z32" s="26"/>
      <c r="AA32" s="26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6"/>
    </row>
    <row r="33" spans="1:40" ht="15.6" x14ac:dyDescent="0.25">
      <c r="A33" s="90"/>
      <c r="B33" s="73"/>
      <c r="C33" s="78">
        <f t="shared" si="7"/>
        <v>0</v>
      </c>
      <c r="D33" s="90"/>
      <c r="E33" s="73"/>
      <c r="F33" s="78">
        <f t="shared" si="8"/>
        <v>0</v>
      </c>
      <c r="G33" s="90"/>
      <c r="H33" s="73"/>
      <c r="I33" s="78">
        <f t="shared" si="9"/>
        <v>0</v>
      </c>
      <c r="J33" s="90"/>
      <c r="K33" s="73"/>
      <c r="L33" s="78">
        <f t="shared" si="10"/>
        <v>0</v>
      </c>
      <c r="M33" s="90"/>
      <c r="N33" s="73"/>
      <c r="O33" s="78">
        <f t="shared" si="11"/>
        <v>0</v>
      </c>
      <c r="P33" s="90"/>
      <c r="Q33" s="73"/>
      <c r="R33" s="78">
        <f t="shared" si="12"/>
        <v>0</v>
      </c>
      <c r="S33" s="90"/>
      <c r="T33" s="73"/>
      <c r="U33" s="78">
        <f t="shared" si="13"/>
        <v>0</v>
      </c>
      <c r="V33" s="26"/>
      <c r="W33" s="26"/>
      <c r="X33" s="26"/>
      <c r="Y33" s="26"/>
      <c r="Z33" s="26"/>
      <c r="AA33" s="26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6"/>
    </row>
    <row r="34" spans="1:40" ht="15.6" x14ac:dyDescent="0.25">
      <c r="A34" s="91"/>
      <c r="B34" s="92"/>
      <c r="C34" s="93">
        <f t="shared" si="7"/>
        <v>0</v>
      </c>
      <c r="D34" s="90"/>
      <c r="E34" s="73"/>
      <c r="F34" s="78">
        <f t="shared" si="8"/>
        <v>0</v>
      </c>
      <c r="G34" s="90"/>
      <c r="H34" s="73"/>
      <c r="I34" s="78">
        <f t="shared" si="9"/>
        <v>0</v>
      </c>
      <c r="J34" s="91"/>
      <c r="K34" s="92"/>
      <c r="L34" s="93">
        <f t="shared" si="10"/>
        <v>0</v>
      </c>
      <c r="M34" s="91"/>
      <c r="N34" s="92"/>
      <c r="O34" s="93">
        <f t="shared" si="11"/>
        <v>0</v>
      </c>
      <c r="P34" s="90"/>
      <c r="Q34" s="73"/>
      <c r="R34" s="78">
        <f t="shared" si="12"/>
        <v>0</v>
      </c>
      <c r="S34" s="90"/>
      <c r="T34" s="73"/>
      <c r="U34" s="78">
        <f t="shared" si="13"/>
        <v>0</v>
      </c>
      <c r="V34" s="26"/>
      <c r="W34" s="26"/>
      <c r="X34" s="26"/>
      <c r="Y34" s="26"/>
      <c r="Z34" s="26"/>
      <c r="AA34" s="26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6"/>
    </row>
    <row r="35" spans="1:40" ht="15.6" x14ac:dyDescent="0.25">
      <c r="A35" s="91"/>
      <c r="B35" s="92"/>
      <c r="C35" s="93">
        <f t="shared" si="7"/>
        <v>0</v>
      </c>
      <c r="D35" s="90"/>
      <c r="E35" s="73"/>
      <c r="F35" s="78">
        <f t="shared" si="8"/>
        <v>0</v>
      </c>
      <c r="G35" s="91"/>
      <c r="H35" s="92"/>
      <c r="I35" s="93">
        <f t="shared" si="9"/>
        <v>0</v>
      </c>
      <c r="J35" s="91"/>
      <c r="K35" s="92"/>
      <c r="L35" s="93">
        <f t="shared" si="10"/>
        <v>0</v>
      </c>
      <c r="M35" s="91"/>
      <c r="N35" s="92"/>
      <c r="O35" s="93">
        <f t="shared" si="11"/>
        <v>0</v>
      </c>
      <c r="P35" s="90"/>
      <c r="Q35" s="73"/>
      <c r="R35" s="78">
        <f t="shared" si="12"/>
        <v>0</v>
      </c>
      <c r="S35" s="90"/>
      <c r="T35" s="73"/>
      <c r="U35" s="78">
        <f t="shared" si="13"/>
        <v>0</v>
      </c>
      <c r="V35" s="26"/>
      <c r="W35" s="26"/>
      <c r="X35" s="26"/>
      <c r="Y35" s="26"/>
      <c r="Z35" s="26"/>
      <c r="AA35" s="26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6"/>
    </row>
    <row r="36" spans="1:40" ht="15.6" x14ac:dyDescent="0.25">
      <c r="A36" s="91"/>
      <c r="B36" s="92"/>
      <c r="C36" s="93">
        <f t="shared" si="7"/>
        <v>0</v>
      </c>
      <c r="D36" s="90"/>
      <c r="E36" s="73"/>
      <c r="F36" s="78">
        <f t="shared" si="8"/>
        <v>0</v>
      </c>
      <c r="G36" s="91"/>
      <c r="H36" s="92"/>
      <c r="I36" s="93">
        <f t="shared" si="9"/>
        <v>0</v>
      </c>
      <c r="J36" s="91"/>
      <c r="K36" s="92"/>
      <c r="L36" s="93">
        <f t="shared" si="10"/>
        <v>0</v>
      </c>
      <c r="M36" s="91"/>
      <c r="N36" s="92"/>
      <c r="O36" s="93">
        <f t="shared" si="11"/>
        <v>0</v>
      </c>
      <c r="P36" s="91"/>
      <c r="Q36" s="92"/>
      <c r="R36" s="93">
        <f t="shared" si="12"/>
        <v>0</v>
      </c>
      <c r="S36" s="90"/>
      <c r="T36" s="73"/>
      <c r="U36" s="78">
        <f t="shared" si="13"/>
        <v>0</v>
      </c>
      <c r="V36" s="26"/>
      <c r="W36" s="26"/>
      <c r="X36" s="26"/>
      <c r="Y36" s="26"/>
      <c r="Z36" s="26"/>
      <c r="AA36" s="26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6"/>
    </row>
    <row r="37" spans="1:40" ht="16.2" thickBot="1" x14ac:dyDescent="0.3">
      <c r="A37" s="94"/>
      <c r="B37" s="95"/>
      <c r="C37" s="96">
        <f t="shared" si="7"/>
        <v>0</v>
      </c>
      <c r="D37" s="97"/>
      <c r="E37" s="98"/>
      <c r="F37" s="99">
        <f t="shared" si="8"/>
        <v>0</v>
      </c>
      <c r="G37" s="94"/>
      <c r="H37" s="95"/>
      <c r="I37" s="96">
        <f t="shared" si="9"/>
        <v>0</v>
      </c>
      <c r="J37" s="94"/>
      <c r="K37" s="95"/>
      <c r="L37" s="96">
        <f t="shared" si="10"/>
        <v>0</v>
      </c>
      <c r="M37" s="94"/>
      <c r="N37" s="95"/>
      <c r="O37" s="96">
        <f t="shared" si="11"/>
        <v>0</v>
      </c>
      <c r="P37" s="94"/>
      <c r="Q37" s="95"/>
      <c r="R37" s="96">
        <f t="shared" si="12"/>
        <v>0</v>
      </c>
      <c r="S37" s="97"/>
      <c r="T37" s="98"/>
      <c r="U37" s="99">
        <f t="shared" si="13"/>
        <v>0</v>
      </c>
      <c r="V37" s="26"/>
      <c r="W37" s="26"/>
      <c r="X37" s="26"/>
      <c r="Y37" s="26"/>
      <c r="Z37" s="26"/>
      <c r="AA37" s="26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6"/>
    </row>
    <row r="38" spans="1:40" ht="16.2" thickBot="1" x14ac:dyDescent="0.3">
      <c r="A38" s="21"/>
      <c r="B38" s="21"/>
      <c r="C38" s="22">
        <f>SUM(B23:B37)</f>
        <v>0</v>
      </c>
      <c r="D38" s="23"/>
      <c r="E38" s="23"/>
      <c r="F38" s="22">
        <f>SUM(E23:E37)</f>
        <v>0</v>
      </c>
      <c r="G38" s="21"/>
      <c r="H38" s="21"/>
      <c r="I38" s="22">
        <f>SUM(H23:H37)</f>
        <v>0</v>
      </c>
      <c r="J38" s="21"/>
      <c r="K38" s="21"/>
      <c r="L38" s="22">
        <f>SUM(K23:K37)</f>
        <v>53.5</v>
      </c>
      <c r="M38" s="21"/>
      <c r="N38" s="21"/>
      <c r="O38" s="22">
        <f>SUM(N23:N37)</f>
        <v>202.5</v>
      </c>
      <c r="P38" s="21"/>
      <c r="Q38" s="21"/>
      <c r="R38" s="22">
        <f>SUM(Q23:Q37)</f>
        <v>134.5</v>
      </c>
      <c r="S38" s="21"/>
      <c r="T38" s="21"/>
      <c r="U38" s="22">
        <f>SUM(T23:T37)</f>
        <v>0</v>
      </c>
      <c r="V38" s="26"/>
      <c r="W38" s="26"/>
      <c r="X38" s="26"/>
      <c r="Y38" s="26"/>
      <c r="Z38" s="26"/>
      <c r="AA38" s="26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6"/>
    </row>
    <row r="39" spans="1:40" ht="15.6" x14ac:dyDescent="0.25">
      <c r="V39" s="26"/>
      <c r="W39" s="26"/>
      <c r="X39" s="26"/>
      <c r="Y39" s="26"/>
      <c r="Z39" s="26"/>
      <c r="AA39" s="26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6"/>
    </row>
    <row r="40" spans="1:40" ht="16.2" thickBot="1" x14ac:dyDescent="0.3">
      <c r="V40" s="26"/>
      <c r="W40" s="26"/>
      <c r="X40" s="26"/>
      <c r="Y40" s="26"/>
      <c r="Z40" s="26"/>
      <c r="AA40" s="26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6"/>
    </row>
    <row r="41" spans="1:40" ht="15.6" x14ac:dyDescent="0.25">
      <c r="A41" s="204" t="s">
        <v>94</v>
      </c>
      <c r="B41" s="205"/>
      <c r="C41" s="205"/>
      <c r="D41" s="204" t="s">
        <v>26</v>
      </c>
      <c r="E41" s="205"/>
      <c r="F41" s="205"/>
      <c r="G41" s="204" t="s">
        <v>95</v>
      </c>
      <c r="H41" s="205"/>
      <c r="I41" s="205"/>
      <c r="J41" s="204" t="s">
        <v>96</v>
      </c>
      <c r="K41" s="205"/>
      <c r="L41" s="205"/>
      <c r="M41" s="216" t="s">
        <v>97</v>
      </c>
      <c r="N41" s="217"/>
      <c r="O41" s="217"/>
      <c r="P41" s="214" t="s">
        <v>98</v>
      </c>
      <c r="Q41" s="215"/>
      <c r="R41" s="215"/>
      <c r="S41" s="202"/>
      <c r="T41" s="203"/>
      <c r="U41" s="203"/>
      <c r="V41" s="26"/>
      <c r="W41" s="26"/>
      <c r="X41" s="26"/>
      <c r="Y41" s="26"/>
      <c r="Z41" s="26"/>
      <c r="AA41" s="26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6"/>
    </row>
    <row r="42" spans="1:40" ht="16.2" thickBot="1" x14ac:dyDescent="0.3">
      <c r="A42" s="82" t="s">
        <v>6</v>
      </c>
      <c r="B42" s="83" t="s">
        <v>7</v>
      </c>
      <c r="C42" s="84" t="s">
        <v>4</v>
      </c>
      <c r="D42" s="82" t="s">
        <v>6</v>
      </c>
      <c r="E42" s="83" t="s">
        <v>7</v>
      </c>
      <c r="F42" s="84" t="s">
        <v>4</v>
      </c>
      <c r="G42" s="82" t="s">
        <v>6</v>
      </c>
      <c r="H42" s="83" t="s">
        <v>7</v>
      </c>
      <c r="I42" s="84" t="s">
        <v>4</v>
      </c>
      <c r="J42" s="82" t="s">
        <v>6</v>
      </c>
      <c r="K42" s="83" t="s">
        <v>7</v>
      </c>
      <c r="L42" s="84" t="s">
        <v>4</v>
      </c>
      <c r="M42" s="82" t="s">
        <v>6</v>
      </c>
      <c r="N42" s="83" t="s">
        <v>7</v>
      </c>
      <c r="O42" s="84" t="s">
        <v>4</v>
      </c>
      <c r="P42" s="79" t="s">
        <v>6</v>
      </c>
      <c r="Q42" s="80" t="s">
        <v>7</v>
      </c>
      <c r="R42" s="81" t="s">
        <v>4</v>
      </c>
      <c r="S42" s="43" t="s">
        <v>6</v>
      </c>
      <c r="T42" s="44" t="s">
        <v>7</v>
      </c>
      <c r="U42" s="45" t="s">
        <v>4</v>
      </c>
      <c r="V42" s="26"/>
      <c r="W42" s="26"/>
      <c r="X42" s="26"/>
      <c r="Y42" s="26"/>
      <c r="Z42" s="26"/>
      <c r="AA42" s="26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6"/>
    </row>
    <row r="43" spans="1:40" ht="15.6" x14ac:dyDescent="0.25">
      <c r="A43" s="90" t="s">
        <v>101</v>
      </c>
      <c r="B43" s="74"/>
      <c r="C43" s="76">
        <f t="shared" ref="C43:C60" si="14">B43*B43</f>
        <v>0</v>
      </c>
      <c r="D43" s="90" t="s">
        <v>101</v>
      </c>
      <c r="E43" s="74"/>
      <c r="F43" s="76"/>
      <c r="G43" s="90" t="s">
        <v>101</v>
      </c>
      <c r="H43" s="74"/>
      <c r="I43" s="76">
        <f>H43</f>
        <v>0</v>
      </c>
      <c r="J43" s="90" t="s">
        <v>101</v>
      </c>
      <c r="K43" s="74"/>
      <c r="L43" s="76"/>
      <c r="M43" s="90" t="s">
        <v>101</v>
      </c>
      <c r="N43" s="74"/>
      <c r="O43" s="76"/>
      <c r="P43" s="90" t="s">
        <v>101</v>
      </c>
      <c r="Q43" s="74"/>
      <c r="R43" s="76">
        <f t="shared" ref="R43:R60" si="15">Q43*Q43</f>
        <v>0</v>
      </c>
      <c r="S43" s="40"/>
      <c r="T43" s="41"/>
      <c r="U43" s="42">
        <f t="shared" ref="U43:U60" si="16">T43*T43</f>
        <v>0</v>
      </c>
      <c r="V43" s="26"/>
      <c r="W43" s="26"/>
      <c r="X43" s="26"/>
      <c r="Y43" s="26"/>
      <c r="Z43" s="26"/>
      <c r="AA43" s="26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6"/>
    </row>
    <row r="44" spans="1:40" ht="15.6" x14ac:dyDescent="0.25">
      <c r="A44" s="90" t="s">
        <v>101</v>
      </c>
      <c r="B44" s="73"/>
      <c r="C44" s="78"/>
      <c r="D44" s="90" t="s">
        <v>101</v>
      </c>
      <c r="E44" s="73"/>
      <c r="F44" s="76"/>
      <c r="G44" s="90" t="s">
        <v>101</v>
      </c>
      <c r="H44" s="73"/>
      <c r="I44" s="76">
        <f t="shared" ref="I44:I60" si="17">H44</f>
        <v>0</v>
      </c>
      <c r="J44" s="90" t="s">
        <v>101</v>
      </c>
      <c r="K44" s="73"/>
      <c r="L44" s="78"/>
      <c r="M44" s="90" t="s">
        <v>101</v>
      </c>
      <c r="N44" s="73"/>
      <c r="O44" s="78"/>
      <c r="P44" s="90" t="s">
        <v>101</v>
      </c>
      <c r="Q44" s="73"/>
      <c r="R44" s="78">
        <f t="shared" si="15"/>
        <v>0</v>
      </c>
      <c r="S44" s="34"/>
      <c r="T44" s="13"/>
      <c r="U44" s="14">
        <f t="shared" si="16"/>
        <v>0</v>
      </c>
      <c r="V44" s="26"/>
      <c r="W44" s="26"/>
      <c r="X44" s="26"/>
      <c r="Y44" s="26"/>
      <c r="Z44" s="26"/>
      <c r="AA44" s="26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6"/>
    </row>
    <row r="45" spans="1:40" ht="15.6" x14ac:dyDescent="0.25">
      <c r="A45" s="90" t="s">
        <v>101</v>
      </c>
      <c r="B45" s="73"/>
      <c r="C45" s="78">
        <f t="shared" si="14"/>
        <v>0</v>
      </c>
      <c r="D45" s="90" t="s">
        <v>101</v>
      </c>
      <c r="E45" s="157"/>
      <c r="F45" s="76"/>
      <c r="G45" s="90" t="s">
        <v>101</v>
      </c>
      <c r="H45" s="73"/>
      <c r="I45" s="76">
        <f t="shared" si="17"/>
        <v>0</v>
      </c>
      <c r="J45" s="90" t="s">
        <v>101</v>
      </c>
      <c r="K45" s="73"/>
      <c r="L45" s="78"/>
      <c r="M45" s="90" t="s">
        <v>101</v>
      </c>
      <c r="N45" s="85"/>
      <c r="O45" s="86"/>
      <c r="P45" s="90" t="s">
        <v>101</v>
      </c>
      <c r="Q45" s="73"/>
      <c r="R45" s="78">
        <f t="shared" si="15"/>
        <v>0</v>
      </c>
      <c r="S45" s="34"/>
      <c r="T45" s="13"/>
      <c r="U45" s="14">
        <f t="shared" si="16"/>
        <v>0</v>
      </c>
      <c r="V45" s="26"/>
      <c r="W45" s="26"/>
      <c r="X45" s="26"/>
      <c r="Y45" s="26"/>
      <c r="Z45" s="26"/>
      <c r="AA45" s="26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6"/>
    </row>
    <row r="46" spans="1:40" ht="15.6" x14ac:dyDescent="0.25">
      <c r="A46" s="90" t="s">
        <v>35</v>
      </c>
      <c r="B46" s="73"/>
      <c r="C46" s="78">
        <f t="shared" si="14"/>
        <v>0</v>
      </c>
      <c r="D46" s="90" t="s">
        <v>35</v>
      </c>
      <c r="E46" s="73"/>
      <c r="F46" s="76"/>
      <c r="G46" s="90" t="s">
        <v>35</v>
      </c>
      <c r="H46" s="73"/>
      <c r="I46" s="76">
        <f t="shared" si="17"/>
        <v>0</v>
      </c>
      <c r="J46" s="90" t="s">
        <v>35</v>
      </c>
      <c r="K46" s="73"/>
      <c r="L46" s="78"/>
      <c r="M46" s="90" t="s">
        <v>35</v>
      </c>
      <c r="N46" s="73"/>
      <c r="O46" s="78"/>
      <c r="P46" s="90" t="s">
        <v>35</v>
      </c>
      <c r="Q46" s="73"/>
      <c r="R46" s="78"/>
      <c r="S46" s="34"/>
      <c r="T46" s="13"/>
      <c r="U46" s="14">
        <f t="shared" si="16"/>
        <v>0</v>
      </c>
      <c r="V46" s="26"/>
      <c r="W46" s="26"/>
      <c r="X46" s="26"/>
      <c r="Y46" s="26"/>
      <c r="Z46" s="26"/>
      <c r="AA46" s="26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6"/>
    </row>
    <row r="47" spans="1:40" ht="15.6" x14ac:dyDescent="0.25">
      <c r="A47" s="90" t="s">
        <v>35</v>
      </c>
      <c r="B47" s="73"/>
      <c r="C47" s="78">
        <f t="shared" si="14"/>
        <v>0</v>
      </c>
      <c r="D47" s="90" t="s">
        <v>35</v>
      </c>
      <c r="E47" s="73"/>
      <c r="F47" s="76"/>
      <c r="G47" s="90" t="s">
        <v>35</v>
      </c>
      <c r="H47" s="73"/>
      <c r="I47" s="76">
        <f t="shared" si="17"/>
        <v>0</v>
      </c>
      <c r="J47" s="90" t="s">
        <v>35</v>
      </c>
      <c r="K47" s="73"/>
      <c r="L47" s="78"/>
      <c r="M47" s="90" t="s">
        <v>35</v>
      </c>
      <c r="N47" s="73"/>
      <c r="O47" s="78"/>
      <c r="P47" s="90" t="s">
        <v>35</v>
      </c>
      <c r="Q47" s="73"/>
      <c r="R47" s="78">
        <f t="shared" si="15"/>
        <v>0</v>
      </c>
      <c r="S47" s="34"/>
      <c r="T47" s="13"/>
      <c r="U47" s="14">
        <f t="shared" si="16"/>
        <v>0</v>
      </c>
      <c r="V47" s="26"/>
      <c r="W47" s="26"/>
      <c r="X47" s="26"/>
      <c r="Y47" s="26"/>
      <c r="Z47" s="26"/>
      <c r="AA47" s="26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6"/>
    </row>
    <row r="48" spans="1:40" ht="15.6" x14ac:dyDescent="0.25">
      <c r="A48" s="90" t="s">
        <v>35</v>
      </c>
      <c r="B48" s="73"/>
      <c r="C48" s="78">
        <f t="shared" si="14"/>
        <v>0</v>
      </c>
      <c r="D48" s="90" t="s">
        <v>35</v>
      </c>
      <c r="E48" s="73"/>
      <c r="F48" s="76"/>
      <c r="G48" s="90" t="s">
        <v>35</v>
      </c>
      <c r="H48" s="73"/>
      <c r="I48" s="76">
        <f t="shared" si="17"/>
        <v>0</v>
      </c>
      <c r="J48" s="90" t="s">
        <v>35</v>
      </c>
      <c r="K48" s="73"/>
      <c r="L48" s="78"/>
      <c r="M48" s="90" t="s">
        <v>35</v>
      </c>
      <c r="N48" s="73"/>
      <c r="O48" s="78"/>
      <c r="P48" s="90" t="s">
        <v>35</v>
      </c>
      <c r="Q48" s="73"/>
      <c r="R48" s="78">
        <f t="shared" si="15"/>
        <v>0</v>
      </c>
      <c r="S48" s="34"/>
      <c r="T48" s="13"/>
      <c r="U48" s="14">
        <f t="shared" si="16"/>
        <v>0</v>
      </c>
      <c r="V48" s="26"/>
      <c r="W48" s="26"/>
      <c r="X48" s="26"/>
      <c r="Y48" s="26"/>
      <c r="Z48" s="26"/>
      <c r="AA48" s="26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6"/>
    </row>
    <row r="49" spans="1:40" ht="15.6" x14ac:dyDescent="0.25">
      <c r="A49" s="90" t="s">
        <v>102</v>
      </c>
      <c r="B49" s="73"/>
      <c r="C49" s="78">
        <f t="shared" si="14"/>
        <v>0</v>
      </c>
      <c r="D49" s="90" t="s">
        <v>102</v>
      </c>
      <c r="E49" s="73"/>
      <c r="F49" s="76">
        <f t="shared" ref="F49:F60" si="18">E49</f>
        <v>0</v>
      </c>
      <c r="G49" s="90" t="s">
        <v>102</v>
      </c>
      <c r="H49" s="73"/>
      <c r="I49" s="76">
        <f t="shared" si="17"/>
        <v>0</v>
      </c>
      <c r="J49" s="90" t="s">
        <v>102</v>
      </c>
      <c r="K49" s="73"/>
      <c r="L49" s="78"/>
      <c r="M49" s="90" t="s">
        <v>102</v>
      </c>
      <c r="N49" s="73"/>
      <c r="O49" s="78"/>
      <c r="P49" s="90" t="s">
        <v>102</v>
      </c>
      <c r="Q49" s="73">
        <v>65</v>
      </c>
      <c r="R49" s="78">
        <f t="shared" si="15"/>
        <v>4225</v>
      </c>
      <c r="S49" s="34"/>
      <c r="T49" s="13"/>
      <c r="U49" s="14">
        <f t="shared" si="16"/>
        <v>0</v>
      </c>
      <c r="V49" s="26"/>
      <c r="W49" s="26"/>
      <c r="X49" s="26"/>
      <c r="Y49" s="26"/>
      <c r="Z49" s="26"/>
      <c r="AA49" s="26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6"/>
    </row>
    <row r="50" spans="1:40" ht="15.6" x14ac:dyDescent="0.25">
      <c r="A50" s="90" t="s">
        <v>102</v>
      </c>
      <c r="B50" s="73"/>
      <c r="C50" s="78">
        <f t="shared" si="14"/>
        <v>0</v>
      </c>
      <c r="D50" s="90" t="s">
        <v>102</v>
      </c>
      <c r="E50" s="73"/>
      <c r="F50" s="76">
        <f t="shared" si="18"/>
        <v>0</v>
      </c>
      <c r="G50" s="90" t="s">
        <v>102</v>
      </c>
      <c r="H50" s="73"/>
      <c r="I50" s="76">
        <f t="shared" si="17"/>
        <v>0</v>
      </c>
      <c r="J50" s="90" t="s">
        <v>102</v>
      </c>
      <c r="K50" s="73"/>
      <c r="L50" s="78"/>
      <c r="M50" s="90" t="s">
        <v>102</v>
      </c>
      <c r="N50" s="73"/>
      <c r="O50" s="78"/>
      <c r="P50" s="90" t="s">
        <v>102</v>
      </c>
      <c r="Q50" s="73">
        <v>58.5</v>
      </c>
      <c r="R50" s="78">
        <f t="shared" si="15"/>
        <v>3422.25</v>
      </c>
      <c r="S50" s="34"/>
      <c r="T50" s="13"/>
      <c r="U50" s="14">
        <f t="shared" si="16"/>
        <v>0</v>
      </c>
      <c r="V50" s="26"/>
      <c r="W50" s="26"/>
      <c r="X50" s="26"/>
      <c r="Y50" s="26"/>
      <c r="Z50" s="26"/>
      <c r="AA50" s="26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6"/>
    </row>
    <row r="51" spans="1:40" ht="15.6" x14ac:dyDescent="0.25">
      <c r="A51" s="90" t="s">
        <v>102</v>
      </c>
      <c r="B51" s="73"/>
      <c r="C51" s="78">
        <f t="shared" si="14"/>
        <v>0</v>
      </c>
      <c r="D51" s="90" t="s">
        <v>102</v>
      </c>
      <c r="E51" s="73"/>
      <c r="F51" s="76">
        <f t="shared" si="18"/>
        <v>0</v>
      </c>
      <c r="G51" s="90" t="s">
        <v>102</v>
      </c>
      <c r="H51" s="73"/>
      <c r="I51" s="76">
        <f t="shared" si="17"/>
        <v>0</v>
      </c>
      <c r="J51" s="90" t="s">
        <v>102</v>
      </c>
      <c r="K51" s="73"/>
      <c r="L51" s="78"/>
      <c r="M51" s="90" t="s">
        <v>102</v>
      </c>
      <c r="N51" s="73">
        <v>76</v>
      </c>
      <c r="O51" s="78"/>
      <c r="P51" s="90" t="s">
        <v>102</v>
      </c>
      <c r="Q51" s="73">
        <v>58</v>
      </c>
      <c r="R51" s="78">
        <f t="shared" si="15"/>
        <v>3364</v>
      </c>
      <c r="S51" s="34"/>
      <c r="T51" s="13"/>
      <c r="U51" s="14">
        <f t="shared" si="16"/>
        <v>0</v>
      </c>
      <c r="V51" s="26"/>
      <c r="W51" s="26"/>
      <c r="X51" s="26"/>
      <c r="Y51" s="26"/>
      <c r="Z51" s="26"/>
      <c r="AA51" s="26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6"/>
    </row>
    <row r="52" spans="1:40" ht="15.6" x14ac:dyDescent="0.25">
      <c r="A52" s="77"/>
      <c r="B52" s="73"/>
      <c r="C52" s="78">
        <f t="shared" si="14"/>
        <v>0</v>
      </c>
      <c r="D52" s="77"/>
      <c r="E52" s="73"/>
      <c r="F52" s="76">
        <f t="shared" si="18"/>
        <v>0</v>
      </c>
      <c r="G52" s="77"/>
      <c r="H52" s="73"/>
      <c r="I52" s="76">
        <f t="shared" si="17"/>
        <v>0</v>
      </c>
      <c r="J52" s="77"/>
      <c r="K52" s="73"/>
      <c r="L52" s="78"/>
      <c r="M52" s="77"/>
      <c r="N52" s="73"/>
      <c r="O52" s="78"/>
      <c r="P52" s="77"/>
      <c r="Q52" s="73"/>
      <c r="R52" s="78">
        <f t="shared" si="15"/>
        <v>0</v>
      </c>
      <c r="S52" s="34"/>
      <c r="T52" s="13"/>
      <c r="U52" s="14">
        <f t="shared" si="16"/>
        <v>0</v>
      </c>
      <c r="V52" s="26"/>
      <c r="W52" s="26"/>
      <c r="X52" s="26"/>
      <c r="Y52" s="26"/>
      <c r="Z52" s="26"/>
      <c r="AA52" s="26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6"/>
    </row>
    <row r="53" spans="1:40" ht="15.6" x14ac:dyDescent="0.25">
      <c r="A53" s="77"/>
      <c r="B53" s="73"/>
      <c r="C53" s="78">
        <f t="shared" si="14"/>
        <v>0</v>
      </c>
      <c r="D53" s="77"/>
      <c r="E53" s="73"/>
      <c r="F53" s="76">
        <f t="shared" si="18"/>
        <v>0</v>
      </c>
      <c r="G53" s="77"/>
      <c r="H53" s="73"/>
      <c r="I53" s="76">
        <f t="shared" si="17"/>
        <v>0</v>
      </c>
      <c r="J53" s="77"/>
      <c r="K53" s="73"/>
      <c r="L53" s="78"/>
      <c r="M53" s="77"/>
      <c r="N53" s="73"/>
      <c r="O53" s="78"/>
      <c r="P53" s="77"/>
      <c r="Q53" s="73"/>
      <c r="R53" s="78">
        <f t="shared" si="15"/>
        <v>0</v>
      </c>
      <c r="S53" s="34"/>
      <c r="T53" s="13"/>
      <c r="U53" s="14">
        <f t="shared" si="16"/>
        <v>0</v>
      </c>
      <c r="V53" s="26"/>
      <c r="W53" s="26"/>
      <c r="X53" s="26"/>
      <c r="Y53" s="26"/>
      <c r="Z53" s="26"/>
      <c r="AA53" s="26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6"/>
    </row>
    <row r="54" spans="1:40" ht="15.6" x14ac:dyDescent="0.25">
      <c r="A54" s="77"/>
      <c r="B54" s="73"/>
      <c r="C54" s="78">
        <f t="shared" si="14"/>
        <v>0</v>
      </c>
      <c r="D54" s="77"/>
      <c r="E54" s="73"/>
      <c r="F54" s="76">
        <f t="shared" si="18"/>
        <v>0</v>
      </c>
      <c r="G54" s="77"/>
      <c r="H54" s="73"/>
      <c r="I54" s="76">
        <f t="shared" si="17"/>
        <v>0</v>
      </c>
      <c r="J54" s="77"/>
      <c r="K54" s="73"/>
      <c r="L54" s="78"/>
      <c r="M54" s="77"/>
      <c r="N54" s="73"/>
      <c r="O54" s="78">
        <f t="shared" ref="O54:O60" si="19">N54*N54</f>
        <v>0</v>
      </c>
      <c r="P54" s="77"/>
      <c r="Q54" s="73"/>
      <c r="R54" s="78">
        <f t="shared" si="15"/>
        <v>0</v>
      </c>
      <c r="S54" s="34"/>
      <c r="T54" s="13"/>
      <c r="U54" s="14">
        <f t="shared" si="16"/>
        <v>0</v>
      </c>
      <c r="V54" s="26"/>
      <c r="W54" s="26"/>
      <c r="X54" s="26"/>
      <c r="Y54" s="26"/>
      <c r="Z54" s="26"/>
      <c r="AA54" s="26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6"/>
    </row>
    <row r="55" spans="1:40" ht="15.6" x14ac:dyDescent="0.25">
      <c r="A55" s="77"/>
      <c r="B55" s="73"/>
      <c r="C55" s="78">
        <f t="shared" si="14"/>
        <v>0</v>
      </c>
      <c r="D55" s="77"/>
      <c r="E55" s="73"/>
      <c r="F55" s="76">
        <f t="shared" si="18"/>
        <v>0</v>
      </c>
      <c r="G55" s="77"/>
      <c r="H55" s="73"/>
      <c r="I55" s="76">
        <f t="shared" si="17"/>
        <v>0</v>
      </c>
      <c r="J55" s="77"/>
      <c r="K55" s="73"/>
      <c r="L55" s="78"/>
      <c r="M55" s="77"/>
      <c r="N55" s="73"/>
      <c r="O55" s="78">
        <f t="shared" si="19"/>
        <v>0</v>
      </c>
      <c r="P55" s="77"/>
      <c r="Q55" s="73"/>
      <c r="R55" s="78">
        <f t="shared" si="15"/>
        <v>0</v>
      </c>
      <c r="S55" s="34"/>
      <c r="T55" s="13"/>
      <c r="U55" s="14">
        <f t="shared" si="16"/>
        <v>0</v>
      </c>
      <c r="V55" s="26"/>
      <c r="W55" s="26"/>
      <c r="X55" s="26"/>
      <c r="Y55" s="26"/>
      <c r="Z55" s="26"/>
      <c r="AA55" s="26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6"/>
    </row>
    <row r="56" spans="1:40" ht="15.6" x14ac:dyDescent="0.25">
      <c r="A56" s="77"/>
      <c r="B56" s="73"/>
      <c r="C56" s="78">
        <f t="shared" si="14"/>
        <v>0</v>
      </c>
      <c r="D56" s="77"/>
      <c r="E56" s="73"/>
      <c r="F56" s="76">
        <f t="shared" si="18"/>
        <v>0</v>
      </c>
      <c r="G56" s="77"/>
      <c r="H56" s="73"/>
      <c r="I56" s="76">
        <f t="shared" si="17"/>
        <v>0</v>
      </c>
      <c r="J56" s="77"/>
      <c r="K56" s="73"/>
      <c r="L56" s="78"/>
      <c r="M56" s="77"/>
      <c r="N56" s="73"/>
      <c r="O56" s="78">
        <f t="shared" si="19"/>
        <v>0</v>
      </c>
      <c r="P56" s="77"/>
      <c r="Q56" s="73"/>
      <c r="R56" s="78">
        <f t="shared" si="15"/>
        <v>0</v>
      </c>
      <c r="S56" s="34"/>
      <c r="T56" s="13"/>
      <c r="U56" s="14">
        <f t="shared" si="16"/>
        <v>0</v>
      </c>
      <c r="V56" s="26"/>
      <c r="W56" s="26"/>
      <c r="X56" s="26"/>
      <c r="Y56" s="26"/>
      <c r="Z56" s="26"/>
      <c r="AA56" s="26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6"/>
    </row>
    <row r="57" spans="1:40" ht="15.6" x14ac:dyDescent="0.25">
      <c r="A57" s="77"/>
      <c r="B57" s="73"/>
      <c r="C57" s="78">
        <f t="shared" si="14"/>
        <v>0</v>
      </c>
      <c r="D57" s="77"/>
      <c r="E57" s="73"/>
      <c r="F57" s="76">
        <f t="shared" si="18"/>
        <v>0</v>
      </c>
      <c r="G57" s="77"/>
      <c r="H57" s="73"/>
      <c r="I57" s="76">
        <f t="shared" si="17"/>
        <v>0</v>
      </c>
      <c r="J57" s="77"/>
      <c r="K57" s="73"/>
      <c r="L57" s="78">
        <f t="shared" ref="L57:L60" si="20">K57*K57</f>
        <v>0</v>
      </c>
      <c r="M57" s="77"/>
      <c r="N57" s="73"/>
      <c r="O57" s="78">
        <f t="shared" si="19"/>
        <v>0</v>
      </c>
      <c r="P57" s="77"/>
      <c r="Q57" s="73"/>
      <c r="R57" s="78">
        <f t="shared" si="15"/>
        <v>0</v>
      </c>
      <c r="S57" s="34"/>
      <c r="T57" s="13"/>
      <c r="U57" s="14">
        <f t="shared" si="16"/>
        <v>0</v>
      </c>
      <c r="V57" s="26"/>
      <c r="W57" s="26"/>
      <c r="X57" s="26"/>
      <c r="Y57" s="26"/>
      <c r="Z57" s="26"/>
      <c r="AA57" s="26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6"/>
    </row>
    <row r="58" spans="1:40" ht="15.6" x14ac:dyDescent="0.25">
      <c r="A58" s="77"/>
      <c r="B58" s="73"/>
      <c r="C58" s="78">
        <f t="shared" si="14"/>
        <v>0</v>
      </c>
      <c r="D58" s="100"/>
      <c r="E58" s="92"/>
      <c r="F58" s="76">
        <f t="shared" si="18"/>
        <v>0</v>
      </c>
      <c r="G58" s="77"/>
      <c r="H58" s="73"/>
      <c r="I58" s="76">
        <f t="shared" si="17"/>
        <v>0</v>
      </c>
      <c r="J58" s="100"/>
      <c r="K58" s="92"/>
      <c r="L58" s="78">
        <f t="shared" si="20"/>
        <v>0</v>
      </c>
      <c r="M58" s="77"/>
      <c r="N58" s="73"/>
      <c r="O58" s="78">
        <f t="shared" si="19"/>
        <v>0</v>
      </c>
      <c r="P58" s="77"/>
      <c r="Q58" s="73"/>
      <c r="R58" s="78">
        <f t="shared" si="15"/>
        <v>0</v>
      </c>
      <c r="S58" s="34"/>
      <c r="T58" s="13"/>
      <c r="U58" s="14">
        <f t="shared" si="16"/>
        <v>0</v>
      </c>
      <c r="V58" s="26"/>
      <c r="W58" s="26"/>
      <c r="X58" s="26"/>
      <c r="Y58" s="26"/>
      <c r="Z58" s="26"/>
      <c r="AA58" s="26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6"/>
    </row>
    <row r="59" spans="1:40" ht="15.6" x14ac:dyDescent="0.25">
      <c r="A59" s="77"/>
      <c r="B59" s="73"/>
      <c r="C59" s="78">
        <f t="shared" si="14"/>
        <v>0</v>
      </c>
      <c r="D59" s="100"/>
      <c r="E59" s="92"/>
      <c r="F59" s="76">
        <f t="shared" si="18"/>
        <v>0</v>
      </c>
      <c r="G59" s="77"/>
      <c r="H59" s="73"/>
      <c r="I59" s="76">
        <f t="shared" si="17"/>
        <v>0</v>
      </c>
      <c r="J59" s="100"/>
      <c r="K59" s="92"/>
      <c r="L59" s="78">
        <f t="shared" si="20"/>
        <v>0</v>
      </c>
      <c r="M59" s="77"/>
      <c r="N59" s="73"/>
      <c r="O59" s="78">
        <f t="shared" si="19"/>
        <v>0</v>
      </c>
      <c r="P59" s="77"/>
      <c r="Q59" s="73"/>
      <c r="R59" s="78">
        <f t="shared" si="15"/>
        <v>0</v>
      </c>
      <c r="S59" s="34"/>
      <c r="T59" s="13"/>
      <c r="U59" s="14">
        <f t="shared" si="16"/>
        <v>0</v>
      </c>
      <c r="V59" s="26"/>
      <c r="W59" s="26"/>
      <c r="X59" s="26"/>
      <c r="Y59" s="26"/>
      <c r="Z59" s="26"/>
      <c r="AA59" s="26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6"/>
    </row>
    <row r="60" spans="1:40" ht="15.6" x14ac:dyDescent="0.25">
      <c r="A60" s="77"/>
      <c r="B60" s="73"/>
      <c r="C60" s="78">
        <f t="shared" si="14"/>
        <v>0</v>
      </c>
      <c r="D60" s="100"/>
      <c r="E60" s="92"/>
      <c r="F60" s="76">
        <f t="shared" si="18"/>
        <v>0</v>
      </c>
      <c r="G60" s="77"/>
      <c r="H60" s="73"/>
      <c r="I60" s="76">
        <f t="shared" si="17"/>
        <v>0</v>
      </c>
      <c r="J60" s="100"/>
      <c r="K60" s="92"/>
      <c r="L60" s="78">
        <f t="shared" si="20"/>
        <v>0</v>
      </c>
      <c r="M60" s="77"/>
      <c r="N60" s="73"/>
      <c r="O60" s="78">
        <f t="shared" si="19"/>
        <v>0</v>
      </c>
      <c r="P60" s="77"/>
      <c r="Q60" s="73"/>
      <c r="R60" s="78">
        <f t="shared" si="15"/>
        <v>0</v>
      </c>
      <c r="S60" s="34"/>
      <c r="T60" s="13"/>
      <c r="U60" s="14">
        <f t="shared" si="16"/>
        <v>0</v>
      </c>
      <c r="V60" s="26"/>
      <c r="W60" s="26"/>
      <c r="X60" s="26"/>
      <c r="Y60" s="26"/>
      <c r="Z60" s="26"/>
      <c r="AA60" s="26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6"/>
    </row>
    <row r="61" spans="1:40" ht="16.2" thickBot="1" x14ac:dyDescent="0.3">
      <c r="A61" s="35"/>
      <c r="B61" s="29"/>
      <c r="C61" s="32">
        <f>SUM(B43:B60)</f>
        <v>0</v>
      </c>
      <c r="D61" s="37"/>
      <c r="E61" s="30"/>
      <c r="F61" s="32">
        <f>SUM(E43:E60)</f>
        <v>0</v>
      </c>
      <c r="G61" s="35"/>
      <c r="H61" s="29"/>
      <c r="I61" s="32">
        <f>SUM(H43:H57)</f>
        <v>0</v>
      </c>
      <c r="J61" s="37"/>
      <c r="K61" s="30"/>
      <c r="L61" s="32">
        <f>SUM(K43:K60)</f>
        <v>0</v>
      </c>
      <c r="M61" s="35"/>
      <c r="N61" s="29"/>
      <c r="O61" s="32">
        <f>SUM(N43:N60)</f>
        <v>76</v>
      </c>
      <c r="P61" s="37"/>
      <c r="Q61" s="30"/>
      <c r="R61" s="33">
        <f>SUM(Q43:Q60)</f>
        <v>181.5</v>
      </c>
      <c r="S61" s="35"/>
      <c r="T61" s="29"/>
      <c r="U61" s="32">
        <f>SUM(U43:U60)</f>
        <v>0</v>
      </c>
      <c r="V61" s="26"/>
      <c r="W61" s="26"/>
      <c r="X61" s="26"/>
      <c r="Y61" s="26"/>
      <c r="Z61" s="26"/>
      <c r="AA61" s="26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6"/>
    </row>
    <row r="62" spans="1:40" ht="15.6" x14ac:dyDescent="0.25"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6"/>
    </row>
    <row r="63" spans="1:40" ht="16.2" thickBot="1" x14ac:dyDescent="0.3"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6"/>
    </row>
    <row r="64" spans="1:40" ht="15.6" x14ac:dyDescent="0.25">
      <c r="A64" s="204" t="s">
        <v>99</v>
      </c>
      <c r="B64" s="205"/>
      <c r="C64" s="205"/>
      <c r="D64" s="204" t="s">
        <v>100</v>
      </c>
      <c r="E64" s="205"/>
      <c r="F64" s="205"/>
      <c r="G64" s="204"/>
      <c r="H64" s="205"/>
      <c r="I64" s="205"/>
      <c r="J64" s="206"/>
      <c r="K64" s="207"/>
      <c r="L64" s="207"/>
      <c r="M64" s="208"/>
      <c r="N64" s="209"/>
      <c r="O64" s="209"/>
      <c r="P64" s="200"/>
      <c r="Q64" s="201"/>
      <c r="R64" s="201"/>
      <c r="S64" s="202"/>
      <c r="T64" s="203"/>
      <c r="U64" s="203"/>
      <c r="V64" s="26"/>
      <c r="W64" s="26"/>
      <c r="X64" s="26"/>
      <c r="Y64" s="26"/>
      <c r="Z64" s="26"/>
      <c r="AA64" s="26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6"/>
    </row>
    <row r="65" spans="1:40" ht="16.2" thickBot="1" x14ac:dyDescent="0.3">
      <c r="A65" s="82" t="s">
        <v>6</v>
      </c>
      <c r="B65" s="83" t="s">
        <v>7</v>
      </c>
      <c r="C65" s="84" t="s">
        <v>4</v>
      </c>
      <c r="D65" s="82" t="s">
        <v>6</v>
      </c>
      <c r="E65" s="83" t="s">
        <v>7</v>
      </c>
      <c r="F65" s="84" t="s">
        <v>4</v>
      </c>
      <c r="G65" s="82" t="s">
        <v>6</v>
      </c>
      <c r="H65" s="83" t="s">
        <v>7</v>
      </c>
      <c r="I65" s="84" t="s">
        <v>4</v>
      </c>
      <c r="J65" s="60" t="s">
        <v>6</v>
      </c>
      <c r="K65" s="61" t="s">
        <v>7</v>
      </c>
      <c r="L65" s="62" t="s">
        <v>4</v>
      </c>
      <c r="M65" s="60" t="s">
        <v>6</v>
      </c>
      <c r="N65" s="61" t="s">
        <v>7</v>
      </c>
      <c r="O65" s="62" t="s">
        <v>4</v>
      </c>
      <c r="P65" s="46" t="s">
        <v>6</v>
      </c>
      <c r="Q65" s="47" t="s">
        <v>7</v>
      </c>
      <c r="R65" s="48" t="s">
        <v>4</v>
      </c>
      <c r="S65" s="43" t="s">
        <v>6</v>
      </c>
      <c r="T65" s="44" t="s">
        <v>7</v>
      </c>
      <c r="U65" s="45" t="s">
        <v>4</v>
      </c>
      <c r="V65" s="26"/>
      <c r="W65" s="26"/>
      <c r="X65" s="26"/>
      <c r="Y65" s="26"/>
      <c r="Z65" s="26"/>
      <c r="AA65" s="26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6"/>
    </row>
    <row r="66" spans="1:40" ht="15.6" x14ac:dyDescent="0.25">
      <c r="A66" s="90" t="s">
        <v>101</v>
      </c>
      <c r="B66" s="74"/>
      <c r="C66" s="76"/>
      <c r="D66" s="90" t="s">
        <v>101</v>
      </c>
      <c r="E66" s="74"/>
      <c r="F66" s="76"/>
      <c r="G66" s="75"/>
      <c r="H66" s="74"/>
      <c r="I66" s="76">
        <f t="shared" ref="I66:I83" si="21">H66*H66</f>
        <v>0</v>
      </c>
      <c r="J66" s="63"/>
      <c r="K66" s="64"/>
      <c r="L66" s="65">
        <f t="shared" ref="L66:L83" si="22">K66*K66</f>
        <v>0</v>
      </c>
      <c r="M66" s="63"/>
      <c r="N66" s="64"/>
      <c r="O66" s="65">
        <f t="shared" ref="O66:O83" si="23">N66*N66</f>
        <v>0</v>
      </c>
      <c r="P66" s="40"/>
      <c r="Q66" s="41"/>
      <c r="R66" s="42">
        <f t="shared" ref="R66:R83" si="24">Q66*Q66</f>
        <v>0</v>
      </c>
      <c r="S66" s="40"/>
      <c r="T66" s="41"/>
      <c r="U66" s="42">
        <f t="shared" ref="U66:U83" si="25">T66*T66</f>
        <v>0</v>
      </c>
      <c r="V66" s="26"/>
      <c r="W66" s="26"/>
      <c r="X66" s="26"/>
      <c r="Y66" s="26"/>
      <c r="Z66" s="26"/>
      <c r="AA66" s="26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6"/>
    </row>
    <row r="67" spans="1:40" ht="15.6" x14ac:dyDescent="0.25">
      <c r="A67" s="90" t="s">
        <v>101</v>
      </c>
      <c r="B67" s="73"/>
      <c r="C67" s="78"/>
      <c r="D67" s="90" t="s">
        <v>101</v>
      </c>
      <c r="E67" s="73"/>
      <c r="F67" s="78"/>
      <c r="G67" s="77"/>
      <c r="H67" s="73"/>
      <c r="I67" s="78"/>
      <c r="J67" s="53"/>
      <c r="K67" s="54"/>
      <c r="L67" s="55">
        <f t="shared" si="22"/>
        <v>0</v>
      </c>
      <c r="M67" s="53"/>
      <c r="N67" s="54"/>
      <c r="O67" s="55">
        <f t="shared" si="23"/>
        <v>0</v>
      </c>
      <c r="P67" s="34"/>
      <c r="Q67" s="13"/>
      <c r="R67" s="14">
        <f t="shared" si="24"/>
        <v>0</v>
      </c>
      <c r="S67" s="34"/>
      <c r="T67" s="13"/>
      <c r="U67" s="14">
        <f t="shared" si="25"/>
        <v>0</v>
      </c>
      <c r="V67" s="26"/>
      <c r="W67" s="26"/>
      <c r="X67" s="26"/>
      <c r="Y67" s="26"/>
      <c r="Z67" s="26"/>
      <c r="AA67" s="26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6"/>
    </row>
    <row r="68" spans="1:40" ht="15.6" x14ac:dyDescent="0.25">
      <c r="A68" s="90" t="s">
        <v>101</v>
      </c>
      <c r="B68" s="73"/>
      <c r="C68" s="78"/>
      <c r="D68" s="90" t="s">
        <v>101</v>
      </c>
      <c r="E68" s="73"/>
      <c r="F68" s="78"/>
      <c r="G68" s="77"/>
      <c r="H68" s="73"/>
      <c r="I68" s="78"/>
      <c r="J68" s="53"/>
      <c r="K68" s="54"/>
      <c r="L68" s="55">
        <f t="shared" si="22"/>
        <v>0</v>
      </c>
      <c r="M68" s="67"/>
      <c r="N68" s="68"/>
      <c r="O68" s="69">
        <f t="shared" si="23"/>
        <v>0</v>
      </c>
      <c r="P68" s="34"/>
      <c r="Q68" s="13"/>
      <c r="R68" s="14">
        <f t="shared" si="24"/>
        <v>0</v>
      </c>
      <c r="S68" s="34"/>
      <c r="T68" s="13"/>
      <c r="U68" s="14">
        <f t="shared" si="25"/>
        <v>0</v>
      </c>
      <c r="V68" s="26"/>
      <c r="W68" s="26"/>
      <c r="X68" s="26"/>
      <c r="Y68" s="26"/>
      <c r="Z68" s="26"/>
      <c r="AA68" s="26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6"/>
    </row>
    <row r="69" spans="1:40" ht="15.6" x14ac:dyDescent="0.25">
      <c r="A69" s="90" t="s">
        <v>35</v>
      </c>
      <c r="B69" s="73"/>
      <c r="C69" s="78"/>
      <c r="D69" s="90" t="s">
        <v>35</v>
      </c>
      <c r="E69" s="73"/>
      <c r="F69" s="78"/>
      <c r="G69" s="77"/>
      <c r="H69" s="73"/>
      <c r="I69" s="78"/>
      <c r="J69" s="53"/>
      <c r="K69" s="54"/>
      <c r="L69" s="55">
        <f t="shared" si="22"/>
        <v>0</v>
      </c>
      <c r="M69" s="53"/>
      <c r="N69" s="54"/>
      <c r="O69" s="55">
        <f t="shared" si="23"/>
        <v>0</v>
      </c>
      <c r="P69" s="34"/>
      <c r="Q69" s="13"/>
      <c r="R69" s="14">
        <f t="shared" si="24"/>
        <v>0</v>
      </c>
      <c r="S69" s="34"/>
      <c r="T69" s="13"/>
      <c r="U69" s="14">
        <f t="shared" si="25"/>
        <v>0</v>
      </c>
      <c r="V69" s="26"/>
      <c r="W69" s="26"/>
      <c r="X69" s="26"/>
      <c r="Y69" s="26"/>
      <c r="Z69" s="26"/>
      <c r="AA69" s="26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6"/>
    </row>
    <row r="70" spans="1:40" ht="15.6" x14ac:dyDescent="0.25">
      <c r="A70" s="90" t="s">
        <v>35</v>
      </c>
      <c r="B70" s="73"/>
      <c r="C70" s="78"/>
      <c r="D70" s="90" t="s">
        <v>35</v>
      </c>
      <c r="E70" s="73"/>
      <c r="F70" s="78"/>
      <c r="G70" s="77"/>
      <c r="H70" s="73"/>
      <c r="I70" s="78"/>
      <c r="J70" s="53"/>
      <c r="K70" s="54"/>
      <c r="L70" s="55">
        <f t="shared" si="22"/>
        <v>0</v>
      </c>
      <c r="M70" s="53"/>
      <c r="N70" s="54"/>
      <c r="O70" s="55">
        <f t="shared" si="23"/>
        <v>0</v>
      </c>
      <c r="P70" s="34"/>
      <c r="Q70" s="13"/>
      <c r="R70" s="14">
        <f t="shared" si="24"/>
        <v>0</v>
      </c>
      <c r="S70" s="34"/>
      <c r="T70" s="13"/>
      <c r="U70" s="14">
        <f t="shared" si="25"/>
        <v>0</v>
      </c>
      <c r="V70" s="26"/>
      <c r="W70" s="26"/>
      <c r="X70" s="26"/>
      <c r="Y70" s="26"/>
      <c r="Z70" s="26"/>
      <c r="AA70" s="26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6"/>
    </row>
    <row r="71" spans="1:40" ht="15.6" x14ac:dyDescent="0.25">
      <c r="A71" s="90" t="s">
        <v>35</v>
      </c>
      <c r="B71" s="73">
        <v>54</v>
      </c>
      <c r="C71" s="78"/>
      <c r="D71" s="90" t="s">
        <v>35</v>
      </c>
      <c r="E71" s="73"/>
      <c r="F71" s="78"/>
      <c r="G71" s="77"/>
      <c r="H71" s="73"/>
      <c r="I71" s="78"/>
      <c r="J71" s="53"/>
      <c r="K71" s="54"/>
      <c r="L71" s="55">
        <f t="shared" si="22"/>
        <v>0</v>
      </c>
      <c r="M71" s="53"/>
      <c r="N71" s="54"/>
      <c r="O71" s="55">
        <f t="shared" si="23"/>
        <v>0</v>
      </c>
      <c r="P71" s="34"/>
      <c r="Q71" s="13"/>
      <c r="R71" s="14">
        <f t="shared" si="24"/>
        <v>0</v>
      </c>
      <c r="S71" s="34"/>
      <c r="T71" s="13"/>
      <c r="U71" s="14">
        <f t="shared" si="25"/>
        <v>0</v>
      </c>
      <c r="V71" s="26"/>
      <c r="W71" s="26"/>
      <c r="X71" s="26"/>
      <c r="Y71" s="26"/>
      <c r="Z71" s="26"/>
      <c r="AA71" s="26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6"/>
    </row>
    <row r="72" spans="1:40" ht="15.6" x14ac:dyDescent="0.25">
      <c r="A72" s="90" t="s">
        <v>102</v>
      </c>
      <c r="B72" s="73">
        <v>61</v>
      </c>
      <c r="C72" s="78"/>
      <c r="D72" s="90" t="s">
        <v>102</v>
      </c>
      <c r="E72" s="73">
        <v>68.5</v>
      </c>
      <c r="F72" s="78"/>
      <c r="G72" s="77"/>
      <c r="H72" s="73"/>
      <c r="I72" s="78"/>
      <c r="J72" s="53"/>
      <c r="K72" s="54"/>
      <c r="L72" s="55">
        <f t="shared" si="22"/>
        <v>0</v>
      </c>
      <c r="M72" s="53"/>
      <c r="N72" s="54"/>
      <c r="O72" s="55">
        <f t="shared" si="23"/>
        <v>0</v>
      </c>
      <c r="P72" s="34"/>
      <c r="Q72" s="13"/>
      <c r="R72" s="14">
        <f t="shared" si="24"/>
        <v>0</v>
      </c>
      <c r="S72" s="34"/>
      <c r="T72" s="13"/>
      <c r="U72" s="14">
        <f t="shared" si="25"/>
        <v>0</v>
      </c>
      <c r="V72" s="26"/>
      <c r="W72" s="26"/>
      <c r="X72" s="26"/>
      <c r="Y72" s="26"/>
      <c r="Z72" s="26"/>
      <c r="AA72" s="26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6"/>
    </row>
    <row r="73" spans="1:40" ht="15.6" x14ac:dyDescent="0.25">
      <c r="A73" s="90" t="s">
        <v>102</v>
      </c>
      <c r="B73" s="73">
        <v>85.5</v>
      </c>
      <c r="C73" s="78">
        <f>B73*B73</f>
        <v>7310.25</v>
      </c>
      <c r="D73" s="90" t="s">
        <v>102</v>
      </c>
      <c r="E73" s="73">
        <v>61</v>
      </c>
      <c r="F73" s="78"/>
      <c r="G73" s="77"/>
      <c r="H73" s="73"/>
      <c r="I73" s="78"/>
      <c r="J73" s="53"/>
      <c r="K73" s="54"/>
      <c r="L73" s="55">
        <f t="shared" si="22"/>
        <v>0</v>
      </c>
      <c r="M73" s="53"/>
      <c r="N73" s="54"/>
      <c r="O73" s="55">
        <f t="shared" si="23"/>
        <v>0</v>
      </c>
      <c r="P73" s="34"/>
      <c r="Q73" s="13"/>
      <c r="R73" s="14">
        <f t="shared" si="24"/>
        <v>0</v>
      </c>
      <c r="S73" s="34"/>
      <c r="T73" s="13"/>
      <c r="U73" s="14">
        <f t="shared" si="25"/>
        <v>0</v>
      </c>
      <c r="V73" s="26"/>
      <c r="W73" s="26"/>
      <c r="X73" s="26"/>
      <c r="Y73" s="26"/>
      <c r="Z73" s="26"/>
      <c r="AA73" s="26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6"/>
    </row>
    <row r="74" spans="1:40" ht="15.6" x14ac:dyDescent="0.25">
      <c r="A74" s="90" t="s">
        <v>102</v>
      </c>
      <c r="B74" s="73">
        <v>67.5</v>
      </c>
      <c r="C74" s="78">
        <f t="shared" ref="C73:C83" si="26">B74*B74</f>
        <v>4556.25</v>
      </c>
      <c r="D74" s="90" t="s">
        <v>102</v>
      </c>
      <c r="E74" s="73">
        <v>57</v>
      </c>
      <c r="F74" s="78"/>
      <c r="G74" s="77"/>
      <c r="H74" s="73"/>
      <c r="I74" s="78"/>
      <c r="J74" s="53"/>
      <c r="K74" s="54"/>
      <c r="L74" s="55">
        <f t="shared" si="22"/>
        <v>0</v>
      </c>
      <c r="M74" s="53"/>
      <c r="N74" s="54"/>
      <c r="O74" s="55">
        <f t="shared" si="23"/>
        <v>0</v>
      </c>
      <c r="P74" s="34"/>
      <c r="Q74" s="13"/>
      <c r="R74" s="14">
        <f t="shared" si="24"/>
        <v>0</v>
      </c>
      <c r="S74" s="34"/>
      <c r="T74" s="13"/>
      <c r="U74" s="14">
        <f t="shared" si="25"/>
        <v>0</v>
      </c>
      <c r="V74" s="26"/>
      <c r="W74" s="26"/>
      <c r="X74" s="26"/>
      <c r="Y74" s="26"/>
      <c r="Z74" s="26"/>
      <c r="AA74" s="26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6"/>
    </row>
    <row r="75" spans="1:40" ht="15.6" x14ac:dyDescent="0.25">
      <c r="A75" s="77"/>
      <c r="B75" s="73"/>
      <c r="C75" s="78">
        <f t="shared" si="26"/>
        <v>0</v>
      </c>
      <c r="D75" s="77"/>
      <c r="E75" s="73"/>
      <c r="F75" s="78"/>
      <c r="G75" s="77"/>
      <c r="H75" s="73"/>
      <c r="I75" s="78"/>
      <c r="J75" s="34"/>
      <c r="K75" s="13"/>
      <c r="L75" s="14">
        <f t="shared" si="22"/>
        <v>0</v>
      </c>
      <c r="M75" s="34"/>
      <c r="N75" s="13"/>
      <c r="O75" s="14">
        <f t="shared" si="23"/>
        <v>0</v>
      </c>
      <c r="P75" s="34"/>
      <c r="Q75" s="13"/>
      <c r="R75" s="14">
        <f t="shared" si="24"/>
        <v>0</v>
      </c>
      <c r="S75" s="34"/>
      <c r="T75" s="13"/>
      <c r="U75" s="14">
        <f t="shared" si="25"/>
        <v>0</v>
      </c>
      <c r="V75" s="26"/>
      <c r="W75" s="26"/>
      <c r="X75" s="26"/>
      <c r="Y75" s="26"/>
      <c r="Z75" s="26"/>
      <c r="AA75" s="26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6"/>
    </row>
    <row r="76" spans="1:40" ht="15.6" x14ac:dyDescent="0.25">
      <c r="A76" s="77"/>
      <c r="B76" s="73"/>
      <c r="C76" s="78">
        <f t="shared" si="26"/>
        <v>0</v>
      </c>
      <c r="D76" s="77"/>
      <c r="E76" s="73"/>
      <c r="F76" s="78"/>
      <c r="G76" s="77"/>
      <c r="H76" s="73"/>
      <c r="I76" s="78">
        <f t="shared" si="21"/>
        <v>0</v>
      </c>
      <c r="J76" s="34"/>
      <c r="K76" s="13"/>
      <c r="L76" s="14">
        <f t="shared" si="22"/>
        <v>0</v>
      </c>
      <c r="M76" s="34"/>
      <c r="N76" s="13"/>
      <c r="O76" s="14">
        <f t="shared" si="23"/>
        <v>0</v>
      </c>
      <c r="P76" s="34"/>
      <c r="Q76" s="13"/>
      <c r="R76" s="14">
        <f t="shared" si="24"/>
        <v>0</v>
      </c>
      <c r="S76" s="34"/>
      <c r="T76" s="13"/>
      <c r="U76" s="14">
        <f t="shared" si="25"/>
        <v>0</v>
      </c>
      <c r="V76" s="26"/>
      <c r="W76" s="26"/>
      <c r="X76" s="26"/>
      <c r="Y76" s="26"/>
      <c r="Z76" s="26"/>
      <c r="AA76" s="26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6"/>
    </row>
    <row r="77" spans="1:40" ht="15.6" x14ac:dyDescent="0.25">
      <c r="A77" s="77"/>
      <c r="B77" s="73"/>
      <c r="C77" s="78">
        <f t="shared" si="26"/>
        <v>0</v>
      </c>
      <c r="D77" s="77"/>
      <c r="E77" s="73"/>
      <c r="F77" s="78"/>
      <c r="G77" s="77"/>
      <c r="H77" s="73"/>
      <c r="I77" s="78">
        <f t="shared" si="21"/>
        <v>0</v>
      </c>
      <c r="J77" s="34"/>
      <c r="K77" s="13"/>
      <c r="L77" s="14">
        <f t="shared" si="22"/>
        <v>0</v>
      </c>
      <c r="M77" s="34"/>
      <c r="N77" s="13"/>
      <c r="O77" s="14">
        <f t="shared" si="23"/>
        <v>0</v>
      </c>
      <c r="P77" s="34"/>
      <c r="Q77" s="13"/>
      <c r="R77" s="14">
        <f t="shared" si="24"/>
        <v>0</v>
      </c>
      <c r="S77" s="34"/>
      <c r="T77" s="13"/>
      <c r="U77" s="14">
        <f t="shared" si="25"/>
        <v>0</v>
      </c>
      <c r="V77" s="26"/>
      <c r="W77" s="26"/>
      <c r="X77" s="26"/>
      <c r="Y77" s="26"/>
      <c r="Z77" s="26"/>
      <c r="AA77" s="26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6"/>
    </row>
    <row r="78" spans="1:40" ht="15.6" x14ac:dyDescent="0.25">
      <c r="A78" s="77"/>
      <c r="B78" s="73"/>
      <c r="C78" s="78">
        <f t="shared" si="26"/>
        <v>0</v>
      </c>
      <c r="D78" s="77"/>
      <c r="E78" s="73"/>
      <c r="F78" s="78">
        <f t="shared" ref="F78:F83" si="27">E78*E78</f>
        <v>0</v>
      </c>
      <c r="G78" s="77"/>
      <c r="H78" s="73"/>
      <c r="I78" s="78">
        <f t="shared" si="21"/>
        <v>0</v>
      </c>
      <c r="J78" s="34"/>
      <c r="K78" s="13"/>
      <c r="L78" s="14">
        <f t="shared" si="22"/>
        <v>0</v>
      </c>
      <c r="M78" s="34"/>
      <c r="N78" s="13"/>
      <c r="O78" s="14">
        <f t="shared" si="23"/>
        <v>0</v>
      </c>
      <c r="P78" s="34"/>
      <c r="Q78" s="13"/>
      <c r="R78" s="14">
        <f t="shared" si="24"/>
        <v>0</v>
      </c>
      <c r="S78" s="34"/>
      <c r="T78" s="13"/>
      <c r="U78" s="14">
        <f t="shared" si="25"/>
        <v>0</v>
      </c>
      <c r="V78" s="26"/>
      <c r="W78" s="26"/>
      <c r="X78" s="26"/>
      <c r="Y78" s="26"/>
      <c r="Z78" s="26"/>
      <c r="AA78" s="26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6"/>
    </row>
    <row r="79" spans="1:40" ht="15.6" x14ac:dyDescent="0.25">
      <c r="A79" s="77"/>
      <c r="B79" s="73"/>
      <c r="C79" s="78">
        <f t="shared" si="26"/>
        <v>0</v>
      </c>
      <c r="D79" s="77"/>
      <c r="E79" s="73"/>
      <c r="F79" s="78">
        <f t="shared" si="27"/>
        <v>0</v>
      </c>
      <c r="G79" s="77"/>
      <c r="H79" s="73"/>
      <c r="I79" s="78">
        <f t="shared" si="21"/>
        <v>0</v>
      </c>
      <c r="J79" s="34"/>
      <c r="K79" s="13"/>
      <c r="L79" s="14">
        <f t="shared" si="22"/>
        <v>0</v>
      </c>
      <c r="M79" s="34"/>
      <c r="N79" s="13"/>
      <c r="O79" s="14">
        <f t="shared" si="23"/>
        <v>0</v>
      </c>
      <c r="P79" s="34"/>
      <c r="Q79" s="13"/>
      <c r="R79" s="14">
        <f t="shared" si="24"/>
        <v>0</v>
      </c>
      <c r="S79" s="34"/>
      <c r="T79" s="13"/>
      <c r="U79" s="14">
        <f t="shared" si="25"/>
        <v>0</v>
      </c>
      <c r="V79" s="26"/>
      <c r="W79" s="26"/>
      <c r="X79" s="26"/>
      <c r="Y79" s="26"/>
      <c r="Z79" s="26"/>
      <c r="AA79" s="26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6"/>
    </row>
    <row r="80" spans="1:40" ht="15.6" x14ac:dyDescent="0.25">
      <c r="A80" s="77"/>
      <c r="B80" s="73"/>
      <c r="C80" s="78">
        <f t="shared" si="26"/>
        <v>0</v>
      </c>
      <c r="D80" s="77"/>
      <c r="E80" s="73"/>
      <c r="F80" s="78">
        <f t="shared" si="27"/>
        <v>0</v>
      </c>
      <c r="G80" s="77"/>
      <c r="H80" s="73"/>
      <c r="I80" s="78">
        <f t="shared" si="21"/>
        <v>0</v>
      </c>
      <c r="J80" s="34"/>
      <c r="K80" s="13"/>
      <c r="L80" s="14">
        <f t="shared" si="22"/>
        <v>0</v>
      </c>
      <c r="M80" s="34"/>
      <c r="N80" s="13"/>
      <c r="O80" s="14">
        <f t="shared" si="23"/>
        <v>0</v>
      </c>
      <c r="P80" s="34"/>
      <c r="Q80" s="13"/>
      <c r="R80" s="14">
        <f t="shared" si="24"/>
        <v>0</v>
      </c>
      <c r="S80" s="34"/>
      <c r="T80" s="13"/>
      <c r="U80" s="14">
        <f t="shared" si="25"/>
        <v>0</v>
      </c>
      <c r="V80" s="26"/>
      <c r="W80" s="26"/>
      <c r="X80" s="26"/>
      <c r="Y80" s="26"/>
      <c r="Z80" s="26"/>
      <c r="AA80" s="26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6"/>
    </row>
    <row r="81" spans="1:40" ht="15.6" x14ac:dyDescent="0.25">
      <c r="A81" s="77"/>
      <c r="B81" s="73"/>
      <c r="C81" s="78">
        <f t="shared" si="26"/>
        <v>0</v>
      </c>
      <c r="D81" s="100"/>
      <c r="E81" s="92"/>
      <c r="F81" s="93">
        <f t="shared" si="27"/>
        <v>0</v>
      </c>
      <c r="G81" s="77"/>
      <c r="H81" s="73"/>
      <c r="I81" s="78">
        <f t="shared" si="21"/>
        <v>0</v>
      </c>
      <c r="J81" s="36"/>
      <c r="K81" s="10"/>
      <c r="L81" s="14">
        <f t="shared" si="22"/>
        <v>0</v>
      </c>
      <c r="M81" s="34"/>
      <c r="N81" s="13"/>
      <c r="O81" s="14">
        <f t="shared" si="23"/>
        <v>0</v>
      </c>
      <c r="P81" s="34"/>
      <c r="Q81" s="13"/>
      <c r="R81" s="14">
        <f t="shared" si="24"/>
        <v>0</v>
      </c>
      <c r="S81" s="34"/>
      <c r="T81" s="13"/>
      <c r="U81" s="14">
        <f t="shared" si="25"/>
        <v>0</v>
      </c>
      <c r="V81" s="26"/>
      <c r="W81" s="26"/>
      <c r="X81" s="26"/>
      <c r="Y81" s="26"/>
      <c r="Z81" s="26"/>
      <c r="AA81" s="26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6"/>
    </row>
    <row r="82" spans="1:40" ht="15.6" x14ac:dyDescent="0.25">
      <c r="A82" s="77"/>
      <c r="B82" s="73"/>
      <c r="C82" s="78">
        <f t="shared" si="26"/>
        <v>0</v>
      </c>
      <c r="D82" s="100"/>
      <c r="E82" s="92"/>
      <c r="F82" s="93">
        <f t="shared" si="27"/>
        <v>0</v>
      </c>
      <c r="G82" s="77"/>
      <c r="H82" s="73"/>
      <c r="I82" s="78">
        <f t="shared" si="21"/>
        <v>0</v>
      </c>
      <c r="J82" s="36"/>
      <c r="K82" s="10"/>
      <c r="L82" s="14">
        <f t="shared" si="22"/>
        <v>0</v>
      </c>
      <c r="M82" s="34"/>
      <c r="N82" s="13"/>
      <c r="O82" s="14">
        <f t="shared" si="23"/>
        <v>0</v>
      </c>
      <c r="P82" s="34"/>
      <c r="Q82" s="13"/>
      <c r="R82" s="14">
        <f t="shared" si="24"/>
        <v>0</v>
      </c>
      <c r="S82" s="34"/>
      <c r="T82" s="13"/>
      <c r="U82" s="14">
        <f t="shared" si="25"/>
        <v>0</v>
      </c>
      <c r="V82" s="26"/>
      <c r="W82" s="26"/>
      <c r="X82" s="26"/>
      <c r="Y82" s="26"/>
      <c r="Z82" s="26"/>
      <c r="AA82" s="26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6"/>
    </row>
    <row r="83" spans="1:40" ht="15.6" x14ac:dyDescent="0.25">
      <c r="A83" s="77"/>
      <c r="B83" s="73"/>
      <c r="C83" s="78">
        <f t="shared" si="26"/>
        <v>0</v>
      </c>
      <c r="D83" s="100"/>
      <c r="E83" s="92"/>
      <c r="F83" s="93">
        <f t="shared" si="27"/>
        <v>0</v>
      </c>
      <c r="G83" s="77"/>
      <c r="H83" s="73"/>
      <c r="I83" s="78">
        <f t="shared" si="21"/>
        <v>0</v>
      </c>
      <c r="J83" s="36"/>
      <c r="K83" s="10"/>
      <c r="L83" s="14">
        <f t="shared" si="22"/>
        <v>0</v>
      </c>
      <c r="M83" s="34"/>
      <c r="N83" s="13"/>
      <c r="O83" s="14">
        <f t="shared" si="23"/>
        <v>0</v>
      </c>
      <c r="P83" s="34"/>
      <c r="Q83" s="13"/>
      <c r="R83" s="14">
        <f t="shared" si="24"/>
        <v>0</v>
      </c>
      <c r="S83" s="34"/>
      <c r="T83" s="13"/>
      <c r="U83" s="14">
        <f t="shared" si="25"/>
        <v>0</v>
      </c>
      <c r="V83" s="26"/>
      <c r="W83" s="26"/>
      <c r="X83" s="26"/>
      <c r="Y83" s="26"/>
      <c r="Z83" s="26"/>
      <c r="AA83" s="26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6"/>
    </row>
    <row r="84" spans="1:40" ht="16.2" thickBot="1" x14ac:dyDescent="0.3">
      <c r="A84" s="35"/>
      <c r="B84" s="29"/>
      <c r="C84" s="32">
        <f>SUM(B66:B83)</f>
        <v>268</v>
      </c>
      <c r="D84" s="37"/>
      <c r="E84" s="30"/>
      <c r="F84" s="32">
        <f>SUM(E66:E83)</f>
        <v>186.5</v>
      </c>
      <c r="G84" s="35"/>
      <c r="H84" s="29"/>
      <c r="I84" s="32">
        <f>SUM(I66:I80)</f>
        <v>0</v>
      </c>
      <c r="J84" s="37"/>
      <c r="K84" s="30"/>
      <c r="L84" s="32">
        <f>SUM(L66:L83)</f>
        <v>0</v>
      </c>
      <c r="M84" s="35"/>
      <c r="N84" s="29"/>
      <c r="O84" s="32">
        <f>SUM(O66:O83)</f>
        <v>0</v>
      </c>
      <c r="P84" s="37"/>
      <c r="Q84" s="30"/>
      <c r="R84" s="33">
        <f>SUM(R66:R83)</f>
        <v>0</v>
      </c>
      <c r="S84" s="35"/>
      <c r="T84" s="29"/>
      <c r="U84" s="32">
        <f>SUM(U66:U83)</f>
        <v>0</v>
      </c>
      <c r="V84" s="26"/>
      <c r="W84" s="26"/>
      <c r="X84" s="26"/>
      <c r="Y84" s="26"/>
      <c r="Z84" s="26"/>
      <c r="AA84" s="26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6"/>
    </row>
    <row r="85" spans="1:40" ht="15.6" x14ac:dyDescent="0.25">
      <c r="M85" s="26"/>
      <c r="N85" s="26"/>
      <c r="O85" s="26"/>
      <c r="P85" s="26"/>
      <c r="Q85" s="26"/>
      <c r="R85" s="26"/>
      <c r="S85" s="26"/>
      <c r="T85" s="26"/>
      <c r="U85" s="26"/>
    </row>
    <row r="86" spans="1:40" ht="15.6" x14ac:dyDescent="0.25">
      <c r="M86" s="26"/>
      <c r="N86" s="26"/>
      <c r="O86" s="26"/>
      <c r="P86" s="26"/>
      <c r="Q86" s="26"/>
      <c r="R86" s="26"/>
      <c r="S86" s="26"/>
      <c r="T86" s="26"/>
      <c r="U86" s="26"/>
    </row>
    <row r="87" spans="1:40" ht="15.6" x14ac:dyDescent="0.25">
      <c r="M87" s="26"/>
      <c r="N87" s="26"/>
      <c r="O87" s="26"/>
      <c r="P87" s="26"/>
      <c r="Q87" s="26"/>
      <c r="R87" s="26"/>
      <c r="S87" s="26"/>
      <c r="T87" s="26"/>
      <c r="U87" s="26"/>
    </row>
    <row r="88" spans="1:40" ht="15.6" x14ac:dyDescent="0.25">
      <c r="M88" s="26"/>
      <c r="N88" s="26"/>
      <c r="O88" s="26"/>
      <c r="P88" s="26"/>
      <c r="Q88" s="26"/>
      <c r="R88" s="26"/>
      <c r="S88" s="26"/>
      <c r="T88" s="26"/>
      <c r="U88" s="26"/>
    </row>
  </sheetData>
  <mergeCells count="34">
    <mergeCell ref="P41:R41"/>
    <mergeCell ref="S41:U41"/>
    <mergeCell ref="A41:C41"/>
    <mergeCell ref="D41:F41"/>
    <mergeCell ref="G41:I41"/>
    <mergeCell ref="J41:L41"/>
    <mergeCell ref="M41:O41"/>
    <mergeCell ref="AQ1:AS1"/>
    <mergeCell ref="A21:C21"/>
    <mergeCell ref="D21:F21"/>
    <mergeCell ref="G21:I21"/>
    <mergeCell ref="J21:L21"/>
    <mergeCell ref="M21:O21"/>
    <mergeCell ref="J1:L1"/>
    <mergeCell ref="M1:O1"/>
    <mergeCell ref="A1:C1"/>
    <mergeCell ref="D1:F1"/>
    <mergeCell ref="G1:I1"/>
    <mergeCell ref="P21:R21"/>
    <mergeCell ref="S21:U21"/>
    <mergeCell ref="P1:R1"/>
    <mergeCell ref="S1:U1"/>
    <mergeCell ref="AZ1:BB1"/>
    <mergeCell ref="BC1:BE1"/>
    <mergeCell ref="BF1:BH1"/>
    <mergeCell ref="AT1:AV1"/>
    <mergeCell ref="AW1:AY1"/>
    <mergeCell ref="P64:R64"/>
    <mergeCell ref="S64:U64"/>
    <mergeCell ref="A64:C64"/>
    <mergeCell ref="D64:F64"/>
    <mergeCell ref="G64:I64"/>
    <mergeCell ref="J64:L64"/>
    <mergeCell ref="M64:O64"/>
  </mergeCells>
  <pageMargins left="0.70833333333333304" right="0.70833333333333304" top="0.74791666666666701" bottom="0.74791666666666701" header="0.51180555555555496" footer="0.51180555555555496"/>
  <pageSetup paperSize="9" scale="37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8"/>
  <sheetViews>
    <sheetView workbookViewId="0">
      <selection activeCell="H10" sqref="H10"/>
    </sheetView>
  </sheetViews>
  <sheetFormatPr defaultColWidth="8.5546875" defaultRowHeight="13.2" x14ac:dyDescent="0.25"/>
  <cols>
    <col min="2" max="2" width="12" customWidth="1"/>
    <col min="5" max="5" width="12.109375" customWidth="1"/>
    <col min="8" max="8" width="12.5546875" customWidth="1"/>
    <col min="11" max="11" width="11" customWidth="1"/>
    <col min="14" max="14" width="12.5546875" customWidth="1"/>
    <col min="17" max="17" width="12.109375" customWidth="1"/>
    <col min="20" max="20" width="11" customWidth="1"/>
    <col min="23" max="23" width="11.44140625" customWidth="1"/>
    <col min="26" max="26" width="12" customWidth="1"/>
    <col min="29" max="29" width="11.44140625" customWidth="1"/>
    <col min="32" max="32" width="11.44140625" customWidth="1"/>
    <col min="35" max="35" width="11.44140625" customWidth="1"/>
    <col min="38" max="38" width="12" customWidth="1"/>
    <col min="41" max="41" width="11.5546875" customWidth="1"/>
    <col min="44" max="44" width="13.109375" customWidth="1"/>
    <col min="47" max="47" width="11.44140625" customWidth="1"/>
    <col min="50" max="50" width="12.5546875" customWidth="1"/>
    <col min="53" max="53" width="13.109375" customWidth="1"/>
    <col min="56" max="56" width="11.5546875" customWidth="1"/>
    <col min="59" max="59" width="11" customWidth="1"/>
  </cols>
  <sheetData>
    <row r="1" spans="1:60" ht="12.9" customHeight="1" x14ac:dyDescent="0.25">
      <c r="A1" s="222" t="s">
        <v>18</v>
      </c>
      <c r="B1" s="222"/>
      <c r="C1" s="217"/>
      <c r="D1" s="217" t="s">
        <v>52</v>
      </c>
      <c r="E1" s="217"/>
      <c r="F1" s="217"/>
      <c r="G1" s="213" t="s">
        <v>20</v>
      </c>
      <c r="H1" s="213"/>
      <c r="I1" s="213"/>
      <c r="J1" s="221" t="s">
        <v>24</v>
      </c>
      <c r="K1" s="221"/>
      <c r="L1" s="221"/>
      <c r="M1" s="217" t="s">
        <v>21</v>
      </c>
      <c r="N1" s="217"/>
      <c r="O1" s="217"/>
      <c r="P1" s="213" t="s">
        <v>15</v>
      </c>
      <c r="Q1" s="213"/>
      <c r="R1" s="213"/>
      <c r="S1" s="217" t="s">
        <v>10</v>
      </c>
      <c r="T1" s="217"/>
      <c r="U1" s="217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</row>
    <row r="2" spans="1:60" ht="12.9" customHeight="1" x14ac:dyDescent="0.25">
      <c r="A2" s="87" t="s">
        <v>6</v>
      </c>
      <c r="B2" s="88" t="s">
        <v>7</v>
      </c>
      <c r="C2" s="89" t="s">
        <v>4</v>
      </c>
      <c r="D2" s="87" t="s">
        <v>6</v>
      </c>
      <c r="E2" s="88" t="s">
        <v>7</v>
      </c>
      <c r="F2" s="89" t="s">
        <v>4</v>
      </c>
      <c r="G2" s="87" t="s">
        <v>6</v>
      </c>
      <c r="H2" s="88" t="s">
        <v>7</v>
      </c>
      <c r="I2" s="89" t="s">
        <v>4</v>
      </c>
      <c r="J2" s="102" t="s">
        <v>6</v>
      </c>
      <c r="K2" s="103" t="s">
        <v>7</v>
      </c>
      <c r="L2" s="104" t="s">
        <v>4</v>
      </c>
      <c r="M2" s="87" t="s">
        <v>6</v>
      </c>
      <c r="N2" s="88" t="s">
        <v>7</v>
      </c>
      <c r="O2" s="89" t="s">
        <v>4</v>
      </c>
      <c r="P2" s="87" t="s">
        <v>6</v>
      </c>
      <c r="Q2" s="88" t="s">
        <v>7</v>
      </c>
      <c r="R2" s="89" t="s">
        <v>4</v>
      </c>
      <c r="S2" s="87" t="s">
        <v>6</v>
      </c>
      <c r="T2" s="88" t="s">
        <v>7</v>
      </c>
      <c r="U2" s="89" t="s">
        <v>4</v>
      </c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ht="12.9" customHeight="1" x14ac:dyDescent="0.25">
      <c r="A3" s="90" t="s">
        <v>35</v>
      </c>
      <c r="B3" s="73">
        <v>52</v>
      </c>
      <c r="C3" s="78">
        <f t="shared" ref="C3:C17" si="0">B3*B3</f>
        <v>2704</v>
      </c>
      <c r="D3" s="90" t="s">
        <v>35</v>
      </c>
      <c r="E3" s="73">
        <v>50</v>
      </c>
      <c r="F3" s="78">
        <f t="shared" ref="F3:F17" si="1">E3*E3</f>
        <v>2500</v>
      </c>
      <c r="G3" s="90" t="s">
        <v>35</v>
      </c>
      <c r="H3" s="73">
        <v>81</v>
      </c>
      <c r="I3" s="78">
        <f t="shared" ref="I3:I17" si="2">H3*H3</f>
        <v>6561</v>
      </c>
      <c r="J3" s="105"/>
      <c r="K3" s="106"/>
      <c r="L3" s="107">
        <f t="shared" ref="L3:L17" si="3">K3*K3</f>
        <v>0</v>
      </c>
      <c r="M3" s="90" t="s">
        <v>35</v>
      </c>
      <c r="N3" s="73">
        <v>74</v>
      </c>
      <c r="O3" s="78">
        <f t="shared" ref="O3:O17" si="4">N3*N3</f>
        <v>5476</v>
      </c>
      <c r="P3" s="90" t="s">
        <v>35</v>
      </c>
      <c r="Q3" s="73">
        <v>101</v>
      </c>
      <c r="R3" s="78">
        <f t="shared" ref="R3:R17" si="5">Q3*Q3</f>
        <v>10201</v>
      </c>
      <c r="S3" s="90" t="s">
        <v>35</v>
      </c>
      <c r="T3" s="73">
        <v>68</v>
      </c>
      <c r="U3" s="78">
        <f t="shared" ref="U3:U17" si="6">T3*T3</f>
        <v>4624</v>
      </c>
    </row>
    <row r="4" spans="1:60" ht="12.9" customHeight="1" x14ac:dyDescent="0.25">
      <c r="A4" s="90"/>
      <c r="B4" s="73"/>
      <c r="C4" s="78">
        <f t="shared" si="0"/>
        <v>0</v>
      </c>
      <c r="D4" s="90" t="s">
        <v>35</v>
      </c>
      <c r="E4" s="73">
        <v>62</v>
      </c>
      <c r="F4" s="78">
        <f t="shared" si="1"/>
        <v>3844</v>
      </c>
      <c r="G4" s="90"/>
      <c r="H4" s="73"/>
      <c r="I4" s="78">
        <f t="shared" si="2"/>
        <v>0</v>
      </c>
      <c r="J4" s="105"/>
      <c r="K4" s="106"/>
      <c r="L4" s="107">
        <f t="shared" si="3"/>
        <v>0</v>
      </c>
      <c r="M4" s="90" t="s">
        <v>35</v>
      </c>
      <c r="N4" s="73">
        <v>72</v>
      </c>
      <c r="O4" s="78">
        <f t="shared" si="4"/>
        <v>5184</v>
      </c>
      <c r="P4" s="90" t="s">
        <v>35</v>
      </c>
      <c r="Q4" s="73">
        <v>91</v>
      </c>
      <c r="R4" s="78">
        <f t="shared" si="5"/>
        <v>8281</v>
      </c>
      <c r="S4" s="90" t="s">
        <v>35</v>
      </c>
      <c r="T4" s="73">
        <v>52</v>
      </c>
      <c r="U4" s="78">
        <f t="shared" si="6"/>
        <v>2704</v>
      </c>
    </row>
    <row r="5" spans="1:60" ht="12.9" customHeight="1" x14ac:dyDescent="0.25">
      <c r="A5" s="90"/>
      <c r="B5" s="73"/>
      <c r="C5" s="78">
        <f t="shared" si="0"/>
        <v>0</v>
      </c>
      <c r="D5" s="90"/>
      <c r="E5" s="73"/>
      <c r="F5" s="78">
        <f t="shared" si="1"/>
        <v>0</v>
      </c>
      <c r="G5" s="90"/>
      <c r="H5" s="73"/>
      <c r="I5" s="78">
        <f t="shared" si="2"/>
        <v>0</v>
      </c>
      <c r="J5" s="105"/>
      <c r="K5" s="106"/>
      <c r="L5" s="107">
        <f t="shared" si="3"/>
        <v>0</v>
      </c>
      <c r="M5" s="90" t="s">
        <v>35</v>
      </c>
      <c r="N5" s="73">
        <v>50.5</v>
      </c>
      <c r="O5" s="78">
        <f t="shared" si="4"/>
        <v>2550.25</v>
      </c>
      <c r="P5" s="90"/>
      <c r="Q5" s="73"/>
      <c r="R5" s="78">
        <f t="shared" si="5"/>
        <v>0</v>
      </c>
      <c r="S5" s="90" t="s">
        <v>35</v>
      </c>
      <c r="T5" s="73">
        <v>52.5</v>
      </c>
      <c r="U5" s="78">
        <f t="shared" si="6"/>
        <v>2756.25</v>
      </c>
    </row>
    <row r="6" spans="1:60" ht="12.9" customHeight="1" x14ac:dyDescent="0.25">
      <c r="A6" s="90"/>
      <c r="B6" s="73"/>
      <c r="C6" s="78">
        <f t="shared" si="0"/>
        <v>0</v>
      </c>
      <c r="D6" s="90"/>
      <c r="E6" s="73"/>
      <c r="F6" s="78">
        <f t="shared" si="1"/>
        <v>0</v>
      </c>
      <c r="G6" s="90"/>
      <c r="H6" s="73"/>
      <c r="I6" s="78">
        <f t="shared" si="2"/>
        <v>0</v>
      </c>
      <c r="J6" s="105"/>
      <c r="K6" s="106"/>
      <c r="L6" s="107">
        <f t="shared" si="3"/>
        <v>0</v>
      </c>
      <c r="M6" s="90" t="s">
        <v>35</v>
      </c>
      <c r="N6" s="73">
        <v>93</v>
      </c>
      <c r="O6" s="78">
        <f t="shared" si="4"/>
        <v>8649</v>
      </c>
      <c r="P6" s="90"/>
      <c r="Q6" s="73"/>
      <c r="R6" s="78">
        <f t="shared" si="5"/>
        <v>0</v>
      </c>
      <c r="S6" s="90" t="s">
        <v>35</v>
      </c>
      <c r="T6" s="73">
        <v>73</v>
      </c>
      <c r="U6" s="78">
        <f t="shared" si="6"/>
        <v>5329</v>
      </c>
    </row>
    <row r="7" spans="1:60" ht="12.9" customHeight="1" x14ac:dyDescent="0.25">
      <c r="A7" s="90"/>
      <c r="B7" s="73"/>
      <c r="C7" s="78">
        <f t="shared" si="0"/>
        <v>0</v>
      </c>
      <c r="D7" s="90"/>
      <c r="E7" s="73"/>
      <c r="F7" s="78">
        <f t="shared" si="1"/>
        <v>0</v>
      </c>
      <c r="G7" s="90"/>
      <c r="H7" s="73"/>
      <c r="I7" s="78">
        <f t="shared" si="2"/>
        <v>0</v>
      </c>
      <c r="J7" s="105"/>
      <c r="K7" s="106"/>
      <c r="L7" s="107">
        <f t="shared" si="3"/>
        <v>0</v>
      </c>
      <c r="M7" s="90"/>
      <c r="N7" s="73"/>
      <c r="O7" s="78">
        <f t="shared" si="4"/>
        <v>0</v>
      </c>
      <c r="P7" s="90"/>
      <c r="Q7" s="73"/>
      <c r="R7" s="78">
        <f t="shared" si="5"/>
        <v>0</v>
      </c>
      <c r="S7" s="90" t="s">
        <v>35</v>
      </c>
      <c r="T7" s="73">
        <v>53.5</v>
      </c>
      <c r="U7" s="78">
        <f t="shared" si="6"/>
        <v>2862.25</v>
      </c>
    </row>
    <row r="8" spans="1:60" ht="12.9" customHeight="1" x14ac:dyDescent="0.25">
      <c r="A8" s="90"/>
      <c r="B8" s="73"/>
      <c r="C8" s="78">
        <f t="shared" si="0"/>
        <v>0</v>
      </c>
      <c r="D8" s="90"/>
      <c r="E8" s="73"/>
      <c r="F8" s="78">
        <f t="shared" si="1"/>
        <v>0</v>
      </c>
      <c r="G8" s="90"/>
      <c r="H8" s="73"/>
      <c r="I8" s="78">
        <f t="shared" si="2"/>
        <v>0</v>
      </c>
      <c r="J8" s="105"/>
      <c r="K8" s="106"/>
      <c r="L8" s="107">
        <f t="shared" si="3"/>
        <v>0</v>
      </c>
      <c r="M8" s="90"/>
      <c r="N8" s="73"/>
      <c r="O8" s="78">
        <f t="shared" si="4"/>
        <v>0</v>
      </c>
      <c r="P8" s="90"/>
      <c r="Q8" s="73"/>
      <c r="R8" s="78">
        <f t="shared" si="5"/>
        <v>0</v>
      </c>
      <c r="S8" s="90"/>
      <c r="T8" s="73"/>
      <c r="U8" s="78">
        <f t="shared" si="6"/>
        <v>0</v>
      </c>
    </row>
    <row r="9" spans="1:60" ht="12.9" customHeight="1" x14ac:dyDescent="0.25">
      <c r="A9" s="90"/>
      <c r="B9" s="73"/>
      <c r="C9" s="78">
        <f t="shared" si="0"/>
        <v>0</v>
      </c>
      <c r="D9" s="90"/>
      <c r="E9" s="73"/>
      <c r="F9" s="78">
        <f t="shared" si="1"/>
        <v>0</v>
      </c>
      <c r="G9" s="90"/>
      <c r="H9" s="73"/>
      <c r="I9" s="78">
        <f t="shared" si="2"/>
        <v>0</v>
      </c>
      <c r="J9" s="105"/>
      <c r="K9" s="106"/>
      <c r="L9" s="107">
        <f t="shared" si="3"/>
        <v>0</v>
      </c>
      <c r="M9" s="90"/>
      <c r="N9" s="73"/>
      <c r="O9" s="78">
        <f t="shared" si="4"/>
        <v>0</v>
      </c>
      <c r="P9" s="90"/>
      <c r="Q9" s="73"/>
      <c r="R9" s="78">
        <f t="shared" si="5"/>
        <v>0</v>
      </c>
      <c r="S9" s="90"/>
      <c r="T9" s="73"/>
      <c r="U9" s="78">
        <f t="shared" si="6"/>
        <v>0</v>
      </c>
    </row>
    <row r="10" spans="1:60" ht="12.9" customHeight="1" x14ac:dyDescent="0.25">
      <c r="A10" s="90"/>
      <c r="B10" s="73"/>
      <c r="C10" s="78">
        <f t="shared" si="0"/>
        <v>0</v>
      </c>
      <c r="D10" s="90"/>
      <c r="E10" s="73"/>
      <c r="F10" s="78">
        <f t="shared" si="1"/>
        <v>0</v>
      </c>
      <c r="G10" s="90"/>
      <c r="H10" s="73"/>
      <c r="I10" s="78">
        <f t="shared" si="2"/>
        <v>0</v>
      </c>
      <c r="J10" s="105"/>
      <c r="K10" s="106"/>
      <c r="L10" s="107">
        <f t="shared" si="3"/>
        <v>0</v>
      </c>
      <c r="M10" s="90"/>
      <c r="N10" s="73"/>
      <c r="O10" s="78">
        <f t="shared" si="4"/>
        <v>0</v>
      </c>
      <c r="P10" s="90"/>
      <c r="Q10" s="73"/>
      <c r="R10" s="78">
        <f t="shared" si="5"/>
        <v>0</v>
      </c>
      <c r="S10" s="90"/>
      <c r="T10" s="73"/>
      <c r="U10" s="78">
        <f t="shared" si="6"/>
        <v>0</v>
      </c>
    </row>
    <row r="11" spans="1:60" ht="12.9" customHeight="1" x14ac:dyDescent="0.25">
      <c r="A11" s="90"/>
      <c r="B11" s="73"/>
      <c r="C11" s="78">
        <f t="shared" si="0"/>
        <v>0</v>
      </c>
      <c r="D11" s="90"/>
      <c r="E11" s="73"/>
      <c r="F11" s="78">
        <f t="shared" si="1"/>
        <v>0</v>
      </c>
      <c r="G11" s="90"/>
      <c r="H11" s="73"/>
      <c r="I11" s="78">
        <f t="shared" si="2"/>
        <v>0</v>
      </c>
      <c r="J11" s="105"/>
      <c r="K11" s="106"/>
      <c r="L11" s="107">
        <f t="shared" si="3"/>
        <v>0</v>
      </c>
      <c r="M11" s="90"/>
      <c r="N11" s="73"/>
      <c r="O11" s="78">
        <f t="shared" si="4"/>
        <v>0</v>
      </c>
      <c r="P11" s="90"/>
      <c r="Q11" s="73"/>
      <c r="R11" s="78">
        <f t="shared" si="5"/>
        <v>0</v>
      </c>
      <c r="S11" s="90"/>
      <c r="T11" s="73"/>
      <c r="U11" s="78">
        <f t="shared" si="6"/>
        <v>0</v>
      </c>
    </row>
    <row r="12" spans="1:60" ht="12.9" customHeight="1" x14ac:dyDescent="0.25">
      <c r="A12" s="90"/>
      <c r="B12" s="73"/>
      <c r="C12" s="78">
        <f t="shared" si="0"/>
        <v>0</v>
      </c>
      <c r="D12" s="90"/>
      <c r="E12" s="73"/>
      <c r="F12" s="78">
        <f t="shared" si="1"/>
        <v>0</v>
      </c>
      <c r="G12" s="90"/>
      <c r="H12" s="73"/>
      <c r="I12" s="78">
        <f t="shared" si="2"/>
        <v>0</v>
      </c>
      <c r="J12" s="105"/>
      <c r="K12" s="106"/>
      <c r="L12" s="107">
        <f t="shared" si="3"/>
        <v>0</v>
      </c>
      <c r="M12" s="90"/>
      <c r="N12" s="73"/>
      <c r="O12" s="78">
        <f t="shared" si="4"/>
        <v>0</v>
      </c>
      <c r="P12" s="90"/>
      <c r="Q12" s="73"/>
      <c r="R12" s="78">
        <f t="shared" si="5"/>
        <v>0</v>
      </c>
      <c r="S12" s="90"/>
      <c r="T12" s="73"/>
      <c r="U12" s="78">
        <f t="shared" si="6"/>
        <v>0</v>
      </c>
    </row>
    <row r="13" spans="1:60" ht="12.9" customHeight="1" x14ac:dyDescent="0.25">
      <c r="A13" s="91"/>
      <c r="B13" s="92"/>
      <c r="C13" s="93">
        <f t="shared" si="0"/>
        <v>0</v>
      </c>
      <c r="D13" s="90"/>
      <c r="E13" s="73"/>
      <c r="F13" s="78">
        <f t="shared" si="1"/>
        <v>0</v>
      </c>
      <c r="G13" s="90"/>
      <c r="H13" s="73"/>
      <c r="I13" s="78">
        <f t="shared" si="2"/>
        <v>0</v>
      </c>
      <c r="J13" s="105"/>
      <c r="K13" s="106"/>
      <c r="L13" s="107">
        <f t="shared" si="3"/>
        <v>0</v>
      </c>
      <c r="M13" s="90"/>
      <c r="N13" s="73"/>
      <c r="O13" s="78">
        <f t="shared" si="4"/>
        <v>0</v>
      </c>
      <c r="P13" s="90"/>
      <c r="Q13" s="73"/>
      <c r="R13" s="78">
        <f t="shared" si="5"/>
        <v>0</v>
      </c>
      <c r="S13" s="90"/>
      <c r="T13" s="73"/>
      <c r="U13" s="78">
        <f t="shared" si="6"/>
        <v>0</v>
      </c>
    </row>
    <row r="14" spans="1:60" ht="12.9" customHeight="1" x14ac:dyDescent="0.25">
      <c r="A14" s="91"/>
      <c r="B14" s="92"/>
      <c r="C14" s="93">
        <f t="shared" si="0"/>
        <v>0</v>
      </c>
      <c r="D14" s="90"/>
      <c r="E14" s="73"/>
      <c r="F14" s="78">
        <f t="shared" si="1"/>
        <v>0</v>
      </c>
      <c r="G14" s="90"/>
      <c r="H14" s="73"/>
      <c r="I14" s="78">
        <f t="shared" si="2"/>
        <v>0</v>
      </c>
      <c r="J14" s="105"/>
      <c r="K14" s="106"/>
      <c r="L14" s="107">
        <f t="shared" si="3"/>
        <v>0</v>
      </c>
      <c r="M14" s="90"/>
      <c r="N14" s="73"/>
      <c r="O14" s="78">
        <f t="shared" si="4"/>
        <v>0</v>
      </c>
      <c r="P14" s="90"/>
      <c r="Q14" s="73"/>
      <c r="R14" s="78">
        <f t="shared" si="5"/>
        <v>0</v>
      </c>
      <c r="S14" s="90"/>
      <c r="T14" s="73"/>
      <c r="U14" s="78">
        <f t="shared" si="6"/>
        <v>0</v>
      </c>
    </row>
    <row r="15" spans="1:60" ht="12.9" customHeight="1" x14ac:dyDescent="0.25">
      <c r="A15" s="91"/>
      <c r="B15" s="92"/>
      <c r="C15" s="93">
        <f t="shared" si="0"/>
        <v>0</v>
      </c>
      <c r="D15" s="90"/>
      <c r="E15" s="73"/>
      <c r="F15" s="78">
        <f t="shared" si="1"/>
        <v>0</v>
      </c>
      <c r="G15" s="91"/>
      <c r="H15" s="92"/>
      <c r="I15" s="93">
        <f t="shared" si="2"/>
        <v>0</v>
      </c>
      <c r="J15" s="105"/>
      <c r="K15" s="106"/>
      <c r="L15" s="107">
        <f t="shared" si="3"/>
        <v>0</v>
      </c>
      <c r="M15" s="91"/>
      <c r="N15" s="92"/>
      <c r="O15" s="93">
        <f t="shared" si="4"/>
        <v>0</v>
      </c>
      <c r="P15" s="90"/>
      <c r="Q15" s="73"/>
      <c r="R15" s="78">
        <f t="shared" si="5"/>
        <v>0</v>
      </c>
      <c r="S15" s="90"/>
      <c r="T15" s="73"/>
      <c r="U15" s="78">
        <f t="shared" si="6"/>
        <v>0</v>
      </c>
    </row>
    <row r="16" spans="1:60" ht="12.9" customHeight="1" x14ac:dyDescent="0.25">
      <c r="A16" s="91"/>
      <c r="B16" s="92"/>
      <c r="C16" s="93">
        <f t="shared" si="0"/>
        <v>0</v>
      </c>
      <c r="D16" s="90"/>
      <c r="E16" s="73"/>
      <c r="F16" s="78">
        <f t="shared" si="1"/>
        <v>0</v>
      </c>
      <c r="G16" s="91"/>
      <c r="H16" s="92"/>
      <c r="I16" s="93">
        <f t="shared" si="2"/>
        <v>0</v>
      </c>
      <c r="J16" s="105"/>
      <c r="K16" s="106"/>
      <c r="L16" s="107">
        <f t="shared" si="3"/>
        <v>0</v>
      </c>
      <c r="M16" s="91"/>
      <c r="N16" s="92"/>
      <c r="O16" s="93">
        <f t="shared" si="4"/>
        <v>0</v>
      </c>
      <c r="P16" s="90"/>
      <c r="Q16" s="73"/>
      <c r="R16" s="78">
        <f t="shared" si="5"/>
        <v>0</v>
      </c>
      <c r="S16" s="90"/>
      <c r="T16" s="73"/>
      <c r="U16" s="78">
        <f t="shared" si="6"/>
        <v>0</v>
      </c>
    </row>
    <row r="17" spans="1:60" ht="12.9" customHeight="1" x14ac:dyDescent="0.25">
      <c r="A17" s="94"/>
      <c r="B17" s="95"/>
      <c r="C17" s="96">
        <f t="shared" si="0"/>
        <v>0</v>
      </c>
      <c r="D17" s="97"/>
      <c r="E17" s="98"/>
      <c r="F17" s="99">
        <f t="shared" si="1"/>
        <v>0</v>
      </c>
      <c r="G17" s="94"/>
      <c r="H17" s="95"/>
      <c r="I17" s="96">
        <f t="shared" si="2"/>
        <v>0</v>
      </c>
      <c r="J17" s="108"/>
      <c r="K17" s="109"/>
      <c r="L17" s="110">
        <f t="shared" si="3"/>
        <v>0</v>
      </c>
      <c r="M17" s="94"/>
      <c r="N17" s="95"/>
      <c r="O17" s="96">
        <f t="shared" si="4"/>
        <v>0</v>
      </c>
      <c r="P17" s="97"/>
      <c r="Q17" s="98"/>
      <c r="R17" s="99">
        <f t="shared" si="5"/>
        <v>0</v>
      </c>
      <c r="S17" s="94"/>
      <c r="T17" s="95"/>
      <c r="U17" s="96">
        <f t="shared" si="6"/>
        <v>0</v>
      </c>
    </row>
    <row r="18" spans="1:60" ht="12.9" customHeight="1" x14ac:dyDescent="0.25">
      <c r="A18" s="21"/>
      <c r="B18" s="21"/>
      <c r="C18" s="22">
        <f>SUM(C3:C17)</f>
        <v>2704</v>
      </c>
      <c r="D18" s="23"/>
      <c r="E18" s="23"/>
      <c r="F18" s="28">
        <f>SUM(F3:F17)</f>
        <v>6344</v>
      </c>
      <c r="G18" s="21"/>
      <c r="H18" s="21"/>
      <c r="I18" s="22">
        <f>SUM(I3:I17)</f>
        <v>6561</v>
      </c>
      <c r="J18" s="23"/>
      <c r="K18" s="23"/>
      <c r="L18" s="22">
        <f>SUM(L3:L17)</f>
        <v>0</v>
      </c>
      <c r="M18" s="21"/>
      <c r="N18" s="21"/>
      <c r="O18" s="22">
        <f>SUM(O3:O17)</f>
        <v>21859.25</v>
      </c>
      <c r="P18" s="23"/>
      <c r="Q18" s="23"/>
      <c r="R18" s="22">
        <f>SUM(R3:R17)</f>
        <v>18482</v>
      </c>
      <c r="S18" s="21"/>
      <c r="T18" s="21"/>
      <c r="U18" s="22">
        <f>SUM(U3:U17)</f>
        <v>18275.5</v>
      </c>
      <c r="AS18" s="24"/>
      <c r="AV18" s="24"/>
      <c r="AY18" s="24"/>
      <c r="BB18" s="24"/>
      <c r="BE18" s="24"/>
      <c r="BH18" s="24"/>
    </row>
    <row r="20" spans="1:60" ht="13.8" thickBot="1" x14ac:dyDescent="0.3">
      <c r="A20" s="25"/>
    </row>
    <row r="21" spans="1:60" x14ac:dyDescent="0.25">
      <c r="A21" s="217" t="s">
        <v>19</v>
      </c>
      <c r="B21" s="217"/>
      <c r="C21" s="217"/>
      <c r="D21" s="217" t="s">
        <v>25</v>
      </c>
      <c r="E21" s="217"/>
      <c r="F21" s="217"/>
      <c r="G21" s="213" t="s">
        <v>27</v>
      </c>
      <c r="H21" s="213"/>
      <c r="I21" s="213"/>
      <c r="J21" s="213" t="s">
        <v>11</v>
      </c>
      <c r="K21" s="213"/>
      <c r="L21" s="213"/>
      <c r="M21" s="213" t="s">
        <v>9</v>
      </c>
      <c r="N21" s="213"/>
      <c r="O21" s="213"/>
      <c r="P21" s="213" t="s">
        <v>34</v>
      </c>
      <c r="Q21" s="213"/>
      <c r="R21" s="213"/>
      <c r="S21" s="213" t="s">
        <v>22</v>
      </c>
      <c r="T21" s="213"/>
      <c r="U21" s="213"/>
    </row>
    <row r="22" spans="1:60" x14ac:dyDescent="0.25">
      <c r="A22" s="87" t="s">
        <v>6</v>
      </c>
      <c r="B22" s="88" t="s">
        <v>7</v>
      </c>
      <c r="C22" s="89" t="s">
        <v>4</v>
      </c>
      <c r="D22" s="87" t="s">
        <v>6</v>
      </c>
      <c r="E22" s="88" t="s">
        <v>7</v>
      </c>
      <c r="F22" s="89" t="s">
        <v>4</v>
      </c>
      <c r="G22" s="87" t="s">
        <v>6</v>
      </c>
      <c r="H22" s="88" t="s">
        <v>7</v>
      </c>
      <c r="I22" s="89" t="s">
        <v>4</v>
      </c>
      <c r="J22" s="87" t="s">
        <v>6</v>
      </c>
      <c r="K22" s="88" t="s">
        <v>7</v>
      </c>
      <c r="L22" s="89" t="s">
        <v>4</v>
      </c>
      <c r="M22" s="87" t="s">
        <v>6</v>
      </c>
      <c r="N22" s="88" t="s">
        <v>7</v>
      </c>
      <c r="O22" s="89" t="s">
        <v>4</v>
      </c>
      <c r="P22" s="87" t="s">
        <v>6</v>
      </c>
      <c r="Q22" s="88" t="s">
        <v>7</v>
      </c>
      <c r="R22" s="89" t="s">
        <v>4</v>
      </c>
      <c r="S22" s="87" t="s">
        <v>6</v>
      </c>
      <c r="T22" s="88" t="s">
        <v>7</v>
      </c>
      <c r="U22" s="89" t="s">
        <v>4</v>
      </c>
    </row>
    <row r="23" spans="1:60" x14ac:dyDescent="0.25">
      <c r="A23" s="90" t="s">
        <v>35</v>
      </c>
      <c r="B23" s="73">
        <v>76</v>
      </c>
      <c r="C23" s="78">
        <f t="shared" ref="C23:C37" si="7">B23*B23</f>
        <v>5776</v>
      </c>
      <c r="D23" s="90" t="s">
        <v>35</v>
      </c>
      <c r="E23" s="73">
        <v>63.5</v>
      </c>
      <c r="F23" s="78">
        <f t="shared" ref="F23:F37" si="8">E23*E23</f>
        <v>4032.25</v>
      </c>
      <c r="G23" s="90" t="s">
        <v>35</v>
      </c>
      <c r="H23" s="73">
        <v>53</v>
      </c>
      <c r="I23" s="78">
        <f t="shared" ref="I23:I37" si="9">H23*H23</f>
        <v>2809</v>
      </c>
      <c r="J23" s="90" t="s">
        <v>35</v>
      </c>
      <c r="K23" s="73">
        <v>51</v>
      </c>
      <c r="L23" s="78">
        <f t="shared" ref="L23:L37" si="10">K23*K23</f>
        <v>2601</v>
      </c>
      <c r="M23" s="90" t="s">
        <v>35</v>
      </c>
      <c r="N23" s="73">
        <v>66.5</v>
      </c>
      <c r="O23" s="78">
        <f t="shared" ref="O23:O37" si="11">N23*N23</f>
        <v>4422.25</v>
      </c>
      <c r="P23" s="90" t="s">
        <v>35</v>
      </c>
      <c r="Q23" s="73">
        <v>74.5</v>
      </c>
      <c r="R23" s="78">
        <f t="shared" ref="R23:R37" si="12">Q23*Q23</f>
        <v>5550.25</v>
      </c>
      <c r="S23" s="90" t="s">
        <v>35</v>
      </c>
      <c r="T23" s="73">
        <v>50.5</v>
      </c>
      <c r="U23" s="78">
        <f t="shared" ref="U23:U37" si="13">T23*T23</f>
        <v>2550.25</v>
      </c>
    </row>
    <row r="24" spans="1:60" x14ac:dyDescent="0.25">
      <c r="A24" s="90" t="s">
        <v>35</v>
      </c>
      <c r="B24" s="73">
        <v>69</v>
      </c>
      <c r="C24" s="78">
        <f t="shared" si="7"/>
        <v>4761</v>
      </c>
      <c r="D24" s="90" t="s">
        <v>35</v>
      </c>
      <c r="E24" s="73">
        <v>68.5</v>
      </c>
      <c r="F24" s="78">
        <f t="shared" si="8"/>
        <v>4692.25</v>
      </c>
      <c r="G24" s="90" t="s">
        <v>35</v>
      </c>
      <c r="H24" s="73">
        <v>67.5</v>
      </c>
      <c r="I24" s="78">
        <f t="shared" si="9"/>
        <v>4556.25</v>
      </c>
      <c r="J24" s="90" t="s">
        <v>35</v>
      </c>
      <c r="K24" s="73">
        <v>54.5</v>
      </c>
      <c r="L24" s="78">
        <f t="shared" si="10"/>
        <v>2970.25</v>
      </c>
      <c r="M24" s="90" t="s">
        <v>35</v>
      </c>
      <c r="N24" s="73">
        <v>76</v>
      </c>
      <c r="O24" s="78">
        <f t="shared" si="11"/>
        <v>5776</v>
      </c>
      <c r="P24" s="90" t="s">
        <v>35</v>
      </c>
      <c r="Q24" s="73">
        <v>61</v>
      </c>
      <c r="R24" s="78">
        <f t="shared" si="12"/>
        <v>3721</v>
      </c>
      <c r="S24" s="90" t="s">
        <v>35</v>
      </c>
      <c r="T24" s="73">
        <v>51</v>
      </c>
      <c r="U24" s="78">
        <f t="shared" si="13"/>
        <v>2601</v>
      </c>
    </row>
    <row r="25" spans="1:60" x14ac:dyDescent="0.25">
      <c r="A25" s="90" t="s">
        <v>35</v>
      </c>
      <c r="B25" s="73">
        <v>81</v>
      </c>
      <c r="C25" s="78">
        <f t="shared" si="7"/>
        <v>6561</v>
      </c>
      <c r="D25" s="90" t="s">
        <v>35</v>
      </c>
      <c r="E25" s="73">
        <v>60.5</v>
      </c>
      <c r="F25" s="78">
        <f t="shared" si="8"/>
        <v>3660.25</v>
      </c>
      <c r="G25" s="90" t="s">
        <v>35</v>
      </c>
      <c r="H25" s="73">
        <v>59</v>
      </c>
      <c r="I25" s="78">
        <f t="shared" si="9"/>
        <v>3481</v>
      </c>
      <c r="J25" s="90" t="s">
        <v>35</v>
      </c>
      <c r="K25" s="73">
        <v>57</v>
      </c>
      <c r="L25" s="78">
        <f t="shared" si="10"/>
        <v>3249</v>
      </c>
      <c r="M25" s="90" t="s">
        <v>35</v>
      </c>
      <c r="N25" s="73">
        <v>51</v>
      </c>
      <c r="O25" s="78">
        <f t="shared" si="11"/>
        <v>2601</v>
      </c>
      <c r="P25" s="90"/>
      <c r="Q25" s="73"/>
      <c r="R25" s="78">
        <f t="shared" si="12"/>
        <v>0</v>
      </c>
      <c r="S25" s="90"/>
      <c r="T25" s="73"/>
      <c r="U25" s="78">
        <f t="shared" si="13"/>
        <v>0</v>
      </c>
    </row>
    <row r="26" spans="1:60" ht="15.6" x14ac:dyDescent="0.25">
      <c r="A26" s="90" t="s">
        <v>35</v>
      </c>
      <c r="B26" s="73">
        <v>58.5</v>
      </c>
      <c r="C26" s="78">
        <f t="shared" si="7"/>
        <v>3422.25</v>
      </c>
      <c r="D26" s="90" t="s">
        <v>36</v>
      </c>
      <c r="E26" s="73">
        <v>34</v>
      </c>
      <c r="F26" s="78">
        <f t="shared" si="8"/>
        <v>1156</v>
      </c>
      <c r="G26" s="90" t="s">
        <v>35</v>
      </c>
      <c r="H26" s="73">
        <v>50</v>
      </c>
      <c r="I26" s="78">
        <f t="shared" si="9"/>
        <v>2500</v>
      </c>
      <c r="J26" s="90" t="s">
        <v>35</v>
      </c>
      <c r="K26" s="73">
        <v>50</v>
      </c>
      <c r="L26" s="78">
        <f t="shared" si="10"/>
        <v>2500</v>
      </c>
      <c r="M26" s="90"/>
      <c r="N26" s="73"/>
      <c r="O26" s="78">
        <f t="shared" si="11"/>
        <v>0</v>
      </c>
      <c r="P26" s="90"/>
      <c r="Q26" s="73"/>
      <c r="R26" s="78">
        <f t="shared" si="12"/>
        <v>0</v>
      </c>
      <c r="S26" s="90"/>
      <c r="T26" s="73"/>
      <c r="U26" s="78">
        <f t="shared" si="13"/>
        <v>0</v>
      </c>
      <c r="V26" s="26"/>
      <c r="W26" s="26"/>
      <c r="X26" s="26"/>
      <c r="Y26" s="26"/>
      <c r="Z26" s="26"/>
      <c r="AA26" s="26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6"/>
    </row>
    <row r="27" spans="1:60" ht="15.6" x14ac:dyDescent="0.25">
      <c r="A27" s="90" t="s">
        <v>35</v>
      </c>
      <c r="B27" s="73">
        <v>58.5</v>
      </c>
      <c r="C27" s="78">
        <f t="shared" si="7"/>
        <v>3422.25</v>
      </c>
      <c r="D27" s="90" t="s">
        <v>35</v>
      </c>
      <c r="E27" s="73">
        <v>50</v>
      </c>
      <c r="F27" s="78">
        <f t="shared" si="8"/>
        <v>2500</v>
      </c>
      <c r="G27" s="90"/>
      <c r="H27" s="73"/>
      <c r="I27" s="78">
        <f t="shared" si="9"/>
        <v>0</v>
      </c>
      <c r="J27" s="90" t="s">
        <v>35</v>
      </c>
      <c r="K27" s="73">
        <v>52</v>
      </c>
      <c r="L27" s="78">
        <f t="shared" si="10"/>
        <v>2704</v>
      </c>
      <c r="M27" s="90"/>
      <c r="N27" s="73"/>
      <c r="O27" s="78">
        <f t="shared" si="11"/>
        <v>0</v>
      </c>
      <c r="P27" s="90"/>
      <c r="Q27" s="73"/>
      <c r="R27" s="78">
        <f t="shared" si="12"/>
        <v>0</v>
      </c>
      <c r="S27" s="90"/>
      <c r="T27" s="73"/>
      <c r="U27" s="78">
        <f t="shared" si="13"/>
        <v>0</v>
      </c>
      <c r="V27" s="26"/>
      <c r="W27" s="26"/>
      <c r="X27" s="26"/>
      <c r="Y27" s="26"/>
      <c r="Z27" s="26"/>
      <c r="AA27" s="26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6"/>
    </row>
    <row r="28" spans="1:60" ht="15.6" x14ac:dyDescent="0.25">
      <c r="A28" s="90" t="s">
        <v>35</v>
      </c>
      <c r="B28" s="73">
        <v>62</v>
      </c>
      <c r="C28" s="78">
        <f t="shared" si="7"/>
        <v>3844</v>
      </c>
      <c r="D28" s="90" t="s">
        <v>35</v>
      </c>
      <c r="E28" s="73">
        <v>61.5</v>
      </c>
      <c r="F28" s="78">
        <f t="shared" si="8"/>
        <v>3782.25</v>
      </c>
      <c r="G28" s="90"/>
      <c r="H28" s="73"/>
      <c r="I28" s="78">
        <f t="shared" si="9"/>
        <v>0</v>
      </c>
      <c r="J28" s="90" t="s">
        <v>35</v>
      </c>
      <c r="K28" s="73">
        <v>80</v>
      </c>
      <c r="L28" s="78">
        <f t="shared" si="10"/>
        <v>6400</v>
      </c>
      <c r="M28" s="90"/>
      <c r="N28" s="73"/>
      <c r="O28" s="78">
        <f t="shared" si="11"/>
        <v>0</v>
      </c>
      <c r="P28" s="90"/>
      <c r="Q28" s="73"/>
      <c r="R28" s="78">
        <f t="shared" si="12"/>
        <v>0</v>
      </c>
      <c r="S28" s="90"/>
      <c r="T28" s="73"/>
      <c r="U28" s="78">
        <f t="shared" si="13"/>
        <v>0</v>
      </c>
      <c r="V28" s="26"/>
      <c r="W28" s="26"/>
      <c r="X28" s="26"/>
      <c r="Y28" s="26"/>
      <c r="Z28" s="26"/>
      <c r="AA28" s="26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6"/>
    </row>
    <row r="29" spans="1:60" ht="15.6" x14ac:dyDescent="0.25">
      <c r="A29" s="90" t="s">
        <v>35</v>
      </c>
      <c r="B29" s="73">
        <v>59</v>
      </c>
      <c r="C29" s="78">
        <f t="shared" si="7"/>
        <v>3481</v>
      </c>
      <c r="D29" s="90" t="s">
        <v>35</v>
      </c>
      <c r="E29" s="73">
        <v>82</v>
      </c>
      <c r="F29" s="78">
        <f t="shared" si="8"/>
        <v>6724</v>
      </c>
      <c r="G29" s="90"/>
      <c r="H29" s="73"/>
      <c r="I29" s="78">
        <f t="shared" si="9"/>
        <v>0</v>
      </c>
      <c r="J29" s="90" t="s">
        <v>35</v>
      </c>
      <c r="K29" s="73">
        <v>58.5</v>
      </c>
      <c r="L29" s="78">
        <f t="shared" si="10"/>
        <v>3422.25</v>
      </c>
      <c r="M29" s="90"/>
      <c r="N29" s="73"/>
      <c r="O29" s="78">
        <f t="shared" si="11"/>
        <v>0</v>
      </c>
      <c r="P29" s="90"/>
      <c r="Q29" s="73"/>
      <c r="R29" s="78">
        <f t="shared" si="12"/>
        <v>0</v>
      </c>
      <c r="S29" s="90"/>
      <c r="T29" s="73"/>
      <c r="U29" s="78">
        <f t="shared" si="13"/>
        <v>0</v>
      </c>
      <c r="V29" s="26"/>
      <c r="W29" s="26"/>
      <c r="X29" s="26"/>
      <c r="Y29" s="26"/>
      <c r="Z29" s="26"/>
      <c r="AA29" s="26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6"/>
    </row>
    <row r="30" spans="1:60" ht="15.6" x14ac:dyDescent="0.25">
      <c r="A30" s="90"/>
      <c r="B30" s="73"/>
      <c r="C30" s="78">
        <f t="shared" si="7"/>
        <v>0</v>
      </c>
      <c r="D30" s="90"/>
      <c r="E30" s="73"/>
      <c r="F30" s="78">
        <f t="shared" si="8"/>
        <v>0</v>
      </c>
      <c r="G30" s="90"/>
      <c r="H30" s="73"/>
      <c r="I30" s="78">
        <f t="shared" si="9"/>
        <v>0</v>
      </c>
      <c r="J30" s="90"/>
      <c r="K30" s="73"/>
      <c r="L30" s="78">
        <f t="shared" si="10"/>
        <v>0</v>
      </c>
      <c r="M30" s="90"/>
      <c r="N30" s="73"/>
      <c r="O30" s="78">
        <f t="shared" si="11"/>
        <v>0</v>
      </c>
      <c r="P30" s="90"/>
      <c r="Q30" s="73"/>
      <c r="R30" s="78">
        <f t="shared" si="12"/>
        <v>0</v>
      </c>
      <c r="S30" s="90"/>
      <c r="T30" s="73"/>
      <c r="U30" s="78">
        <f t="shared" si="13"/>
        <v>0</v>
      </c>
      <c r="V30" s="26"/>
      <c r="W30" s="26"/>
      <c r="X30" s="26"/>
      <c r="Y30" s="26"/>
      <c r="Z30" s="26"/>
      <c r="AA30" s="26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6"/>
    </row>
    <row r="31" spans="1:60" ht="15.6" x14ac:dyDescent="0.25">
      <c r="A31" s="90"/>
      <c r="B31" s="73"/>
      <c r="C31" s="78">
        <f t="shared" si="7"/>
        <v>0</v>
      </c>
      <c r="D31" s="90"/>
      <c r="E31" s="73"/>
      <c r="F31" s="78">
        <f t="shared" si="8"/>
        <v>0</v>
      </c>
      <c r="G31" s="90"/>
      <c r="H31" s="73"/>
      <c r="I31" s="78">
        <f t="shared" si="9"/>
        <v>0</v>
      </c>
      <c r="J31" s="90"/>
      <c r="K31" s="73"/>
      <c r="L31" s="78">
        <f t="shared" si="10"/>
        <v>0</v>
      </c>
      <c r="M31" s="90"/>
      <c r="N31" s="73"/>
      <c r="O31" s="78">
        <f t="shared" si="11"/>
        <v>0</v>
      </c>
      <c r="P31" s="90"/>
      <c r="Q31" s="73"/>
      <c r="R31" s="78">
        <f t="shared" si="12"/>
        <v>0</v>
      </c>
      <c r="S31" s="90"/>
      <c r="T31" s="73"/>
      <c r="U31" s="78">
        <f t="shared" si="13"/>
        <v>0</v>
      </c>
      <c r="V31" s="26"/>
      <c r="W31" s="26"/>
      <c r="X31" s="26"/>
      <c r="Y31" s="26"/>
      <c r="Z31" s="26"/>
      <c r="AA31" s="26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6"/>
    </row>
    <row r="32" spans="1:60" ht="15.6" x14ac:dyDescent="0.25">
      <c r="A32" s="90"/>
      <c r="B32" s="73"/>
      <c r="C32" s="78">
        <f t="shared" si="7"/>
        <v>0</v>
      </c>
      <c r="D32" s="90"/>
      <c r="E32" s="73"/>
      <c r="F32" s="78">
        <f t="shared" si="8"/>
        <v>0</v>
      </c>
      <c r="G32" s="91"/>
      <c r="H32" s="92"/>
      <c r="I32" s="93">
        <f t="shared" si="9"/>
        <v>0</v>
      </c>
      <c r="J32" s="91"/>
      <c r="K32" s="92"/>
      <c r="L32" s="93">
        <f t="shared" si="10"/>
        <v>0</v>
      </c>
      <c r="M32" s="90"/>
      <c r="N32" s="73"/>
      <c r="O32" s="78">
        <f t="shared" si="11"/>
        <v>0</v>
      </c>
      <c r="P32" s="90"/>
      <c r="Q32" s="73"/>
      <c r="R32" s="78">
        <f t="shared" si="12"/>
        <v>0</v>
      </c>
      <c r="S32" s="90"/>
      <c r="T32" s="73"/>
      <c r="U32" s="78">
        <f t="shared" si="13"/>
        <v>0</v>
      </c>
      <c r="V32" s="26"/>
      <c r="W32" s="26"/>
      <c r="X32" s="26"/>
      <c r="Y32" s="26"/>
      <c r="Z32" s="26"/>
      <c r="AA32" s="26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6"/>
    </row>
    <row r="33" spans="1:40" ht="15.6" x14ac:dyDescent="0.25">
      <c r="A33" s="91"/>
      <c r="B33" s="92"/>
      <c r="C33" s="93">
        <f t="shared" si="7"/>
        <v>0</v>
      </c>
      <c r="D33" s="90"/>
      <c r="E33" s="73"/>
      <c r="F33" s="78">
        <f t="shared" si="8"/>
        <v>0</v>
      </c>
      <c r="G33" s="91"/>
      <c r="H33" s="92"/>
      <c r="I33" s="93">
        <f t="shared" si="9"/>
        <v>0</v>
      </c>
      <c r="J33" s="91"/>
      <c r="K33" s="92"/>
      <c r="L33" s="93">
        <f t="shared" si="10"/>
        <v>0</v>
      </c>
      <c r="M33" s="91"/>
      <c r="N33" s="92"/>
      <c r="O33" s="93">
        <f t="shared" si="11"/>
        <v>0</v>
      </c>
      <c r="P33" s="91"/>
      <c r="Q33" s="92"/>
      <c r="R33" s="93">
        <f t="shared" si="12"/>
        <v>0</v>
      </c>
      <c r="S33" s="90"/>
      <c r="T33" s="73"/>
      <c r="U33" s="78">
        <f t="shared" si="13"/>
        <v>0</v>
      </c>
      <c r="V33" s="26"/>
      <c r="W33" s="26"/>
      <c r="X33" s="26"/>
      <c r="Y33" s="26"/>
      <c r="Z33" s="26"/>
      <c r="AA33" s="26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6"/>
    </row>
    <row r="34" spans="1:40" ht="15.6" x14ac:dyDescent="0.25">
      <c r="A34" s="91"/>
      <c r="B34" s="92"/>
      <c r="C34" s="93">
        <f t="shared" si="7"/>
        <v>0</v>
      </c>
      <c r="D34" s="90"/>
      <c r="E34" s="73"/>
      <c r="F34" s="78">
        <f t="shared" si="8"/>
        <v>0</v>
      </c>
      <c r="G34" s="91"/>
      <c r="H34" s="92"/>
      <c r="I34" s="93">
        <f t="shared" si="9"/>
        <v>0</v>
      </c>
      <c r="J34" s="91"/>
      <c r="K34" s="92"/>
      <c r="L34" s="93">
        <f t="shared" si="10"/>
        <v>0</v>
      </c>
      <c r="M34" s="91"/>
      <c r="N34" s="92"/>
      <c r="O34" s="93">
        <f t="shared" si="11"/>
        <v>0</v>
      </c>
      <c r="P34" s="91"/>
      <c r="Q34" s="92"/>
      <c r="R34" s="93">
        <f t="shared" si="12"/>
        <v>0</v>
      </c>
      <c r="S34" s="91"/>
      <c r="T34" s="92"/>
      <c r="U34" s="93">
        <f t="shared" si="13"/>
        <v>0</v>
      </c>
      <c r="V34" s="26"/>
      <c r="W34" s="26"/>
      <c r="X34" s="26"/>
      <c r="Y34" s="26"/>
      <c r="Z34" s="26"/>
      <c r="AA34" s="26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6"/>
    </row>
    <row r="35" spans="1:40" ht="15.6" x14ac:dyDescent="0.25">
      <c r="A35" s="91"/>
      <c r="B35" s="92"/>
      <c r="C35" s="93">
        <f t="shared" si="7"/>
        <v>0</v>
      </c>
      <c r="D35" s="90"/>
      <c r="E35" s="73"/>
      <c r="F35" s="78">
        <f t="shared" si="8"/>
        <v>0</v>
      </c>
      <c r="G35" s="91"/>
      <c r="H35" s="92"/>
      <c r="I35" s="93">
        <f t="shared" si="9"/>
        <v>0</v>
      </c>
      <c r="J35" s="91"/>
      <c r="K35" s="92"/>
      <c r="L35" s="93">
        <f t="shared" si="10"/>
        <v>0</v>
      </c>
      <c r="M35" s="91"/>
      <c r="N35" s="92"/>
      <c r="O35" s="93">
        <f t="shared" si="11"/>
        <v>0</v>
      </c>
      <c r="P35" s="91"/>
      <c r="Q35" s="92"/>
      <c r="R35" s="93">
        <f t="shared" si="12"/>
        <v>0</v>
      </c>
      <c r="S35" s="91"/>
      <c r="T35" s="92"/>
      <c r="U35" s="93">
        <f t="shared" si="13"/>
        <v>0</v>
      </c>
      <c r="V35" s="26"/>
      <c r="W35" s="26"/>
      <c r="X35" s="26"/>
      <c r="Y35" s="26"/>
      <c r="Z35" s="26"/>
      <c r="AA35" s="26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6"/>
    </row>
    <row r="36" spans="1:40" ht="15.6" x14ac:dyDescent="0.25">
      <c r="A36" s="91"/>
      <c r="B36" s="92"/>
      <c r="C36" s="93">
        <f t="shared" si="7"/>
        <v>0</v>
      </c>
      <c r="D36" s="90"/>
      <c r="E36" s="73"/>
      <c r="F36" s="78">
        <f t="shared" si="8"/>
        <v>0</v>
      </c>
      <c r="G36" s="91"/>
      <c r="H36" s="92"/>
      <c r="I36" s="93">
        <f t="shared" si="9"/>
        <v>0</v>
      </c>
      <c r="J36" s="91"/>
      <c r="K36" s="92"/>
      <c r="L36" s="93">
        <f t="shared" si="10"/>
        <v>0</v>
      </c>
      <c r="M36" s="91"/>
      <c r="N36" s="92"/>
      <c r="O36" s="93">
        <f t="shared" si="11"/>
        <v>0</v>
      </c>
      <c r="P36" s="91"/>
      <c r="Q36" s="92"/>
      <c r="R36" s="93">
        <f t="shared" si="12"/>
        <v>0</v>
      </c>
      <c r="S36" s="91"/>
      <c r="T36" s="92"/>
      <c r="U36" s="93">
        <f t="shared" si="13"/>
        <v>0</v>
      </c>
      <c r="V36" s="26"/>
      <c r="W36" s="26"/>
      <c r="X36" s="26"/>
      <c r="Y36" s="26"/>
      <c r="Z36" s="26"/>
      <c r="AA36" s="26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6"/>
    </row>
    <row r="37" spans="1:40" ht="15.6" x14ac:dyDescent="0.25">
      <c r="A37" s="94"/>
      <c r="B37" s="95"/>
      <c r="C37" s="96">
        <f t="shared" si="7"/>
        <v>0</v>
      </c>
      <c r="D37" s="97"/>
      <c r="E37" s="98"/>
      <c r="F37" s="99">
        <f t="shared" si="8"/>
        <v>0</v>
      </c>
      <c r="G37" s="94"/>
      <c r="H37" s="95"/>
      <c r="I37" s="96">
        <f t="shared" si="9"/>
        <v>0</v>
      </c>
      <c r="J37" s="94"/>
      <c r="K37" s="95"/>
      <c r="L37" s="96">
        <f t="shared" si="10"/>
        <v>0</v>
      </c>
      <c r="M37" s="94"/>
      <c r="N37" s="95"/>
      <c r="O37" s="96">
        <f t="shared" si="11"/>
        <v>0</v>
      </c>
      <c r="P37" s="94"/>
      <c r="Q37" s="95"/>
      <c r="R37" s="96">
        <f t="shared" si="12"/>
        <v>0</v>
      </c>
      <c r="S37" s="94"/>
      <c r="T37" s="95"/>
      <c r="U37" s="96">
        <f t="shared" si="13"/>
        <v>0</v>
      </c>
      <c r="V37" s="26"/>
      <c r="W37" s="26"/>
      <c r="X37" s="26"/>
      <c r="Y37" s="26"/>
      <c r="Z37" s="26"/>
      <c r="AA37" s="26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6"/>
    </row>
    <row r="38" spans="1:40" ht="15.6" x14ac:dyDescent="0.25">
      <c r="A38" s="21"/>
      <c r="B38" s="21"/>
      <c r="C38" s="22">
        <f>SUM(C23:C37)</f>
        <v>31267.5</v>
      </c>
      <c r="D38" s="23"/>
      <c r="E38" s="23"/>
      <c r="F38" s="22">
        <f>SUM(F23:F37)</f>
        <v>26547</v>
      </c>
      <c r="G38" s="21"/>
      <c r="H38" s="21"/>
      <c r="I38" s="22">
        <f>SUM(I23:I37)</f>
        <v>13346.25</v>
      </c>
      <c r="J38" s="21"/>
      <c r="K38" s="21"/>
      <c r="L38" s="22">
        <f>SUM(L23:L37)</f>
        <v>23846.5</v>
      </c>
      <c r="M38" s="21"/>
      <c r="N38" s="21"/>
      <c r="O38" s="22">
        <f>SUM(O23:O37)</f>
        <v>12799.25</v>
      </c>
      <c r="P38" s="21"/>
      <c r="Q38" s="21"/>
      <c r="R38" s="22">
        <f>SUM(R23:R37)</f>
        <v>9271.25</v>
      </c>
      <c r="S38" s="21"/>
      <c r="T38" s="21"/>
      <c r="U38" s="22">
        <f>SUM(U23:U37)</f>
        <v>5151.25</v>
      </c>
      <c r="V38" s="26"/>
      <c r="W38" s="26"/>
      <c r="X38" s="26"/>
      <c r="Y38" s="26"/>
      <c r="Z38" s="26"/>
      <c r="AA38" s="26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6"/>
    </row>
    <row r="39" spans="1:40" ht="15.6" x14ac:dyDescent="0.25">
      <c r="V39" s="26"/>
      <c r="W39" s="26"/>
      <c r="X39" s="26"/>
      <c r="Y39" s="26"/>
      <c r="Z39" s="26"/>
      <c r="AA39" s="26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6"/>
    </row>
    <row r="40" spans="1:40" ht="16.2" thickBot="1" x14ac:dyDescent="0.3">
      <c r="V40" s="26"/>
      <c r="W40" s="26"/>
      <c r="X40" s="26"/>
      <c r="Y40" s="26"/>
      <c r="Z40" s="26"/>
      <c r="AA40" s="26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6"/>
    </row>
    <row r="41" spans="1:40" ht="15.6" x14ac:dyDescent="0.25">
      <c r="A41" s="223" t="s">
        <v>23</v>
      </c>
      <c r="B41" s="213"/>
      <c r="C41" s="213"/>
      <c r="D41" s="223" t="s">
        <v>26</v>
      </c>
      <c r="E41" s="213"/>
      <c r="F41" s="213"/>
      <c r="G41" s="223" t="s">
        <v>16</v>
      </c>
      <c r="H41" s="213"/>
      <c r="I41" s="213"/>
      <c r="J41" s="223" t="s">
        <v>14</v>
      </c>
      <c r="K41" s="213"/>
      <c r="L41" s="213"/>
      <c r="M41" s="216" t="s">
        <v>17</v>
      </c>
      <c r="N41" s="217"/>
      <c r="O41" s="217"/>
      <c r="P41" s="216" t="s">
        <v>28</v>
      </c>
      <c r="Q41" s="217"/>
      <c r="R41" s="222"/>
      <c r="S41" s="202"/>
      <c r="T41" s="203"/>
      <c r="U41" s="203"/>
      <c r="V41" s="26"/>
      <c r="W41" s="26"/>
      <c r="X41" s="26"/>
      <c r="Y41" s="26"/>
      <c r="Z41" s="26"/>
      <c r="AA41" s="26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6"/>
    </row>
    <row r="42" spans="1:40" ht="15.6" x14ac:dyDescent="0.25">
      <c r="A42" s="101" t="s">
        <v>6</v>
      </c>
      <c r="B42" s="88" t="s">
        <v>7</v>
      </c>
      <c r="C42" s="89" t="s">
        <v>4</v>
      </c>
      <c r="D42" s="101" t="s">
        <v>6</v>
      </c>
      <c r="E42" s="88" t="s">
        <v>7</v>
      </c>
      <c r="F42" s="89" t="s">
        <v>4</v>
      </c>
      <c r="G42" s="101" t="s">
        <v>6</v>
      </c>
      <c r="H42" s="88" t="s">
        <v>7</v>
      </c>
      <c r="I42" s="89" t="s">
        <v>4</v>
      </c>
      <c r="J42" s="101" t="s">
        <v>6</v>
      </c>
      <c r="K42" s="88" t="s">
        <v>7</v>
      </c>
      <c r="L42" s="89" t="s">
        <v>4</v>
      </c>
      <c r="M42" s="101" t="s">
        <v>6</v>
      </c>
      <c r="N42" s="88" t="s">
        <v>7</v>
      </c>
      <c r="O42" s="89" t="s">
        <v>4</v>
      </c>
      <c r="P42" s="114" t="s">
        <v>6</v>
      </c>
      <c r="Q42" s="115" t="s">
        <v>7</v>
      </c>
      <c r="R42" s="116" t="s">
        <v>4</v>
      </c>
      <c r="S42" s="38" t="s">
        <v>6</v>
      </c>
      <c r="T42" s="6" t="s">
        <v>7</v>
      </c>
      <c r="U42" s="7" t="s">
        <v>4</v>
      </c>
      <c r="V42" s="26"/>
      <c r="W42" s="26"/>
      <c r="X42" s="26"/>
      <c r="Y42" s="26"/>
      <c r="Z42" s="26"/>
      <c r="AA42" s="26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6"/>
    </row>
    <row r="43" spans="1:40" ht="15.6" x14ac:dyDescent="0.25">
      <c r="A43" s="77" t="s">
        <v>35</v>
      </c>
      <c r="B43" s="73">
        <v>94</v>
      </c>
      <c r="C43" s="78">
        <f t="shared" ref="C43:C60" si="14">B43*B43</f>
        <v>8836</v>
      </c>
      <c r="D43" s="77" t="s">
        <v>35</v>
      </c>
      <c r="E43" s="73">
        <v>78.5</v>
      </c>
      <c r="F43" s="78">
        <f t="shared" ref="F43:F60" si="15">E43*E43</f>
        <v>6162.25</v>
      </c>
      <c r="G43" s="77" t="s">
        <v>35</v>
      </c>
      <c r="H43" s="73">
        <v>52.5</v>
      </c>
      <c r="I43" s="78">
        <f t="shared" ref="I43:I60" si="16">H43*H43</f>
        <v>2756.25</v>
      </c>
      <c r="J43" s="77" t="s">
        <v>35</v>
      </c>
      <c r="K43" s="73">
        <v>91</v>
      </c>
      <c r="L43" s="78">
        <f t="shared" ref="L43:L60" si="17">K43*K43</f>
        <v>8281</v>
      </c>
      <c r="M43" s="77" t="s">
        <v>35</v>
      </c>
      <c r="N43" s="73">
        <v>50</v>
      </c>
      <c r="O43" s="78">
        <f t="shared" ref="O43:O60" si="18">N43*N43</f>
        <v>2500</v>
      </c>
      <c r="P43" s="77" t="s">
        <v>35</v>
      </c>
      <c r="Q43" s="73">
        <v>52</v>
      </c>
      <c r="R43" s="78">
        <f t="shared" ref="R43:R60" si="19">Q43*Q43</f>
        <v>2704</v>
      </c>
      <c r="S43" s="34"/>
      <c r="T43" s="13"/>
      <c r="U43" s="14">
        <f t="shared" ref="U43:U60" si="20">T43*T43</f>
        <v>0</v>
      </c>
      <c r="V43" s="26"/>
      <c r="W43" s="26"/>
      <c r="X43" s="26"/>
      <c r="Y43" s="26"/>
      <c r="Z43" s="26"/>
      <c r="AA43" s="26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6"/>
    </row>
    <row r="44" spans="1:40" ht="15.6" x14ac:dyDescent="0.25">
      <c r="A44" s="77" t="s">
        <v>35</v>
      </c>
      <c r="B44" s="73">
        <v>93</v>
      </c>
      <c r="C44" s="78">
        <f t="shared" si="14"/>
        <v>8649</v>
      </c>
      <c r="D44" s="77" t="s">
        <v>35</v>
      </c>
      <c r="E44" s="73">
        <v>72</v>
      </c>
      <c r="F44" s="78">
        <f t="shared" si="15"/>
        <v>5184</v>
      </c>
      <c r="G44" s="77" t="s">
        <v>35</v>
      </c>
      <c r="H44" s="73">
        <v>58</v>
      </c>
      <c r="I44" s="78">
        <f t="shared" si="16"/>
        <v>3364</v>
      </c>
      <c r="J44" s="77" t="s">
        <v>35</v>
      </c>
      <c r="K44" s="73">
        <v>63</v>
      </c>
      <c r="L44" s="78">
        <f t="shared" si="17"/>
        <v>3969</v>
      </c>
      <c r="M44" s="77" t="s">
        <v>35</v>
      </c>
      <c r="N44" s="73">
        <v>62.5</v>
      </c>
      <c r="O44" s="78">
        <f t="shared" si="18"/>
        <v>3906.25</v>
      </c>
      <c r="P44" s="77" t="s">
        <v>36</v>
      </c>
      <c r="Q44" s="73">
        <v>38.5</v>
      </c>
      <c r="R44" s="78">
        <f t="shared" si="19"/>
        <v>1482.25</v>
      </c>
      <c r="S44" s="34"/>
      <c r="T44" s="13"/>
      <c r="U44" s="14">
        <f t="shared" si="20"/>
        <v>0</v>
      </c>
      <c r="V44" s="26"/>
      <c r="W44" s="26"/>
      <c r="X44" s="26"/>
      <c r="Y44" s="26"/>
      <c r="Z44" s="26"/>
      <c r="AA44" s="26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6"/>
    </row>
    <row r="45" spans="1:40" ht="15.6" x14ac:dyDescent="0.25">
      <c r="A45" s="77" t="s">
        <v>35</v>
      </c>
      <c r="B45" s="73">
        <v>55.5</v>
      </c>
      <c r="C45" s="78">
        <f t="shared" si="14"/>
        <v>3080.25</v>
      </c>
      <c r="D45" s="77" t="s">
        <v>35</v>
      </c>
      <c r="E45" s="73">
        <v>70</v>
      </c>
      <c r="F45" s="78">
        <f t="shared" si="15"/>
        <v>4900</v>
      </c>
      <c r="G45" s="77" t="s">
        <v>35</v>
      </c>
      <c r="H45" s="73">
        <v>50</v>
      </c>
      <c r="I45" s="78">
        <f t="shared" si="16"/>
        <v>2500</v>
      </c>
      <c r="J45" s="77" t="s">
        <v>35</v>
      </c>
      <c r="K45" s="73">
        <v>59.5</v>
      </c>
      <c r="L45" s="78">
        <f t="shared" si="17"/>
        <v>3540.25</v>
      </c>
      <c r="M45" s="77" t="s">
        <v>35</v>
      </c>
      <c r="N45" s="73">
        <v>66</v>
      </c>
      <c r="O45" s="78">
        <f t="shared" si="18"/>
        <v>4356</v>
      </c>
      <c r="P45" s="77" t="s">
        <v>35</v>
      </c>
      <c r="Q45" s="73">
        <v>75.5</v>
      </c>
      <c r="R45" s="78">
        <f t="shared" si="19"/>
        <v>5700.25</v>
      </c>
      <c r="S45" s="34"/>
      <c r="T45" s="13"/>
      <c r="U45" s="14">
        <f t="shared" si="20"/>
        <v>0</v>
      </c>
      <c r="V45" s="26"/>
      <c r="W45" s="26"/>
      <c r="X45" s="26"/>
      <c r="Y45" s="26"/>
      <c r="Z45" s="26"/>
      <c r="AA45" s="26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6"/>
    </row>
    <row r="46" spans="1:40" ht="15.6" x14ac:dyDescent="0.25">
      <c r="A46" s="77"/>
      <c r="B46" s="73"/>
      <c r="C46" s="78">
        <f t="shared" si="14"/>
        <v>0</v>
      </c>
      <c r="D46" s="77"/>
      <c r="E46" s="73"/>
      <c r="F46" s="78">
        <f t="shared" si="15"/>
        <v>0</v>
      </c>
      <c r="G46" s="77" t="s">
        <v>35</v>
      </c>
      <c r="H46" s="73">
        <v>59.5</v>
      </c>
      <c r="I46" s="78">
        <f t="shared" si="16"/>
        <v>3540.25</v>
      </c>
      <c r="J46" s="77" t="s">
        <v>35</v>
      </c>
      <c r="K46" s="73">
        <v>75.5</v>
      </c>
      <c r="L46" s="78">
        <f t="shared" si="17"/>
        <v>5700.25</v>
      </c>
      <c r="M46" s="77" t="s">
        <v>35</v>
      </c>
      <c r="N46" s="73">
        <v>54</v>
      </c>
      <c r="O46" s="78">
        <f t="shared" si="18"/>
        <v>2916</v>
      </c>
      <c r="P46" s="77" t="s">
        <v>35</v>
      </c>
      <c r="Q46" s="73">
        <v>50</v>
      </c>
      <c r="R46" s="78">
        <f t="shared" si="19"/>
        <v>2500</v>
      </c>
      <c r="S46" s="34"/>
      <c r="T46" s="13"/>
      <c r="U46" s="14">
        <f t="shared" si="20"/>
        <v>0</v>
      </c>
      <c r="V46" s="26"/>
      <c r="W46" s="26"/>
      <c r="X46" s="26"/>
      <c r="Y46" s="26"/>
      <c r="Z46" s="26"/>
      <c r="AA46" s="26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6"/>
    </row>
    <row r="47" spans="1:40" ht="15.6" x14ac:dyDescent="0.25">
      <c r="A47" s="77"/>
      <c r="B47" s="73"/>
      <c r="C47" s="78">
        <f t="shared" si="14"/>
        <v>0</v>
      </c>
      <c r="D47" s="77"/>
      <c r="E47" s="73"/>
      <c r="F47" s="78">
        <f t="shared" si="15"/>
        <v>0</v>
      </c>
      <c r="G47" s="77" t="s">
        <v>35</v>
      </c>
      <c r="H47" s="73">
        <v>68</v>
      </c>
      <c r="I47" s="78">
        <f t="shared" si="16"/>
        <v>4624</v>
      </c>
      <c r="J47" s="77" t="s">
        <v>35</v>
      </c>
      <c r="K47" s="73">
        <v>64</v>
      </c>
      <c r="L47" s="78">
        <f t="shared" si="17"/>
        <v>4096</v>
      </c>
      <c r="M47" s="77"/>
      <c r="N47" s="73"/>
      <c r="O47" s="78">
        <f t="shared" si="18"/>
        <v>0</v>
      </c>
      <c r="P47" s="77" t="s">
        <v>35</v>
      </c>
      <c r="Q47" s="73">
        <v>53.5</v>
      </c>
      <c r="R47" s="78">
        <f t="shared" si="19"/>
        <v>2862.25</v>
      </c>
      <c r="S47" s="34"/>
      <c r="T47" s="13"/>
      <c r="U47" s="14">
        <f t="shared" si="20"/>
        <v>0</v>
      </c>
      <c r="V47" s="26"/>
      <c r="W47" s="26"/>
      <c r="X47" s="26"/>
      <c r="Y47" s="26"/>
      <c r="Z47" s="26"/>
      <c r="AA47" s="26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6"/>
    </row>
    <row r="48" spans="1:40" ht="15.6" x14ac:dyDescent="0.25">
      <c r="A48" s="77"/>
      <c r="B48" s="73"/>
      <c r="C48" s="78">
        <f t="shared" si="14"/>
        <v>0</v>
      </c>
      <c r="D48" s="77"/>
      <c r="E48" s="73"/>
      <c r="F48" s="78">
        <f t="shared" si="15"/>
        <v>0</v>
      </c>
      <c r="G48" s="77" t="s">
        <v>35</v>
      </c>
      <c r="H48" s="73">
        <v>84</v>
      </c>
      <c r="I48" s="78">
        <f t="shared" si="16"/>
        <v>7056</v>
      </c>
      <c r="J48" s="77" t="s">
        <v>35</v>
      </c>
      <c r="K48" s="73">
        <v>64.5</v>
      </c>
      <c r="L48" s="78">
        <f t="shared" si="17"/>
        <v>4160.25</v>
      </c>
      <c r="M48" s="77"/>
      <c r="N48" s="73"/>
      <c r="O48" s="78">
        <f t="shared" si="18"/>
        <v>0</v>
      </c>
      <c r="P48" s="77"/>
      <c r="Q48" s="73"/>
      <c r="R48" s="78">
        <f t="shared" si="19"/>
        <v>0</v>
      </c>
      <c r="S48" s="34"/>
      <c r="T48" s="13"/>
      <c r="U48" s="14">
        <f t="shared" si="20"/>
        <v>0</v>
      </c>
      <c r="V48" s="26"/>
      <c r="W48" s="26"/>
      <c r="X48" s="26"/>
      <c r="Y48" s="26"/>
      <c r="Z48" s="26"/>
      <c r="AA48" s="26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6"/>
    </row>
    <row r="49" spans="1:40" ht="15.6" x14ac:dyDescent="0.25">
      <c r="A49" s="77"/>
      <c r="B49" s="73"/>
      <c r="C49" s="78">
        <f t="shared" si="14"/>
        <v>0</v>
      </c>
      <c r="D49" s="77"/>
      <c r="E49" s="73"/>
      <c r="F49" s="78">
        <f t="shared" si="15"/>
        <v>0</v>
      </c>
      <c r="G49" s="77"/>
      <c r="H49" s="73"/>
      <c r="I49" s="78">
        <f t="shared" si="16"/>
        <v>0</v>
      </c>
      <c r="J49" s="77" t="s">
        <v>35</v>
      </c>
      <c r="K49" s="73">
        <v>77</v>
      </c>
      <c r="L49" s="78">
        <f t="shared" si="17"/>
        <v>5929</v>
      </c>
      <c r="M49" s="77"/>
      <c r="N49" s="73"/>
      <c r="O49" s="78">
        <f t="shared" si="18"/>
        <v>0</v>
      </c>
      <c r="P49" s="77"/>
      <c r="Q49" s="73"/>
      <c r="R49" s="78">
        <f t="shared" si="19"/>
        <v>0</v>
      </c>
      <c r="S49" s="34"/>
      <c r="T49" s="13"/>
      <c r="U49" s="14">
        <f t="shared" si="20"/>
        <v>0</v>
      </c>
      <c r="V49" s="26"/>
      <c r="W49" s="26"/>
      <c r="X49" s="26"/>
      <c r="Y49" s="26"/>
      <c r="Z49" s="26"/>
      <c r="AA49" s="26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6"/>
    </row>
    <row r="50" spans="1:40" ht="15.6" x14ac:dyDescent="0.25">
      <c r="A50" s="77"/>
      <c r="B50" s="73"/>
      <c r="C50" s="78">
        <f t="shared" si="14"/>
        <v>0</v>
      </c>
      <c r="D50" s="77"/>
      <c r="E50" s="73"/>
      <c r="F50" s="78">
        <f t="shared" si="15"/>
        <v>0</v>
      </c>
      <c r="G50" s="77"/>
      <c r="H50" s="73"/>
      <c r="I50" s="78">
        <f t="shared" si="16"/>
        <v>0</v>
      </c>
      <c r="J50" s="77" t="s">
        <v>35</v>
      </c>
      <c r="K50" s="73">
        <v>58</v>
      </c>
      <c r="L50" s="78">
        <f t="shared" si="17"/>
        <v>3364</v>
      </c>
      <c r="M50" s="77"/>
      <c r="N50" s="73"/>
      <c r="O50" s="78">
        <f t="shared" si="18"/>
        <v>0</v>
      </c>
      <c r="P50" s="77"/>
      <c r="Q50" s="73"/>
      <c r="R50" s="78">
        <f t="shared" si="19"/>
        <v>0</v>
      </c>
      <c r="S50" s="34"/>
      <c r="T50" s="13"/>
      <c r="U50" s="14">
        <f t="shared" si="20"/>
        <v>0</v>
      </c>
      <c r="V50" s="26"/>
      <c r="W50" s="26"/>
      <c r="X50" s="26"/>
      <c r="Y50" s="26"/>
      <c r="Z50" s="26"/>
      <c r="AA50" s="26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6"/>
    </row>
    <row r="51" spans="1:40" ht="15.6" x14ac:dyDescent="0.25">
      <c r="A51" s="77"/>
      <c r="B51" s="73"/>
      <c r="C51" s="78">
        <f t="shared" si="14"/>
        <v>0</v>
      </c>
      <c r="D51" s="77"/>
      <c r="E51" s="73"/>
      <c r="F51" s="78">
        <f t="shared" si="15"/>
        <v>0</v>
      </c>
      <c r="G51" s="77"/>
      <c r="H51" s="73"/>
      <c r="I51" s="78">
        <f t="shared" si="16"/>
        <v>0</v>
      </c>
      <c r="J51" s="77" t="s">
        <v>35</v>
      </c>
      <c r="K51" s="73">
        <v>60</v>
      </c>
      <c r="L51" s="78">
        <f t="shared" si="17"/>
        <v>3600</v>
      </c>
      <c r="M51" s="77"/>
      <c r="N51" s="73"/>
      <c r="O51" s="78">
        <f t="shared" si="18"/>
        <v>0</v>
      </c>
      <c r="P51" s="77"/>
      <c r="Q51" s="73"/>
      <c r="R51" s="78">
        <f t="shared" si="19"/>
        <v>0</v>
      </c>
      <c r="S51" s="34"/>
      <c r="T51" s="13"/>
      <c r="U51" s="14">
        <f t="shared" si="20"/>
        <v>0</v>
      </c>
      <c r="V51" s="26"/>
      <c r="W51" s="26"/>
      <c r="X51" s="26"/>
      <c r="Y51" s="26"/>
      <c r="Z51" s="26"/>
      <c r="AA51" s="26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6"/>
    </row>
    <row r="52" spans="1:40" ht="15.6" x14ac:dyDescent="0.25">
      <c r="A52" s="77"/>
      <c r="B52" s="73"/>
      <c r="C52" s="78">
        <f t="shared" si="14"/>
        <v>0</v>
      </c>
      <c r="D52" s="77"/>
      <c r="E52" s="73"/>
      <c r="F52" s="78">
        <f t="shared" si="15"/>
        <v>0</v>
      </c>
      <c r="G52" s="77"/>
      <c r="H52" s="73"/>
      <c r="I52" s="78">
        <f t="shared" si="16"/>
        <v>0</v>
      </c>
      <c r="J52" s="77"/>
      <c r="K52" s="73"/>
      <c r="L52" s="78">
        <f t="shared" si="17"/>
        <v>0</v>
      </c>
      <c r="M52" s="77"/>
      <c r="N52" s="73"/>
      <c r="O52" s="78">
        <f t="shared" si="18"/>
        <v>0</v>
      </c>
      <c r="P52" s="77"/>
      <c r="Q52" s="73"/>
      <c r="R52" s="78">
        <f t="shared" si="19"/>
        <v>0</v>
      </c>
      <c r="S52" s="34"/>
      <c r="T52" s="13"/>
      <c r="U52" s="14">
        <f t="shared" si="20"/>
        <v>0</v>
      </c>
      <c r="V52" s="26"/>
      <c r="W52" s="26"/>
      <c r="X52" s="26"/>
      <c r="Y52" s="26"/>
      <c r="Z52" s="26"/>
      <c r="AA52" s="26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6"/>
    </row>
    <row r="53" spans="1:40" ht="15.6" x14ac:dyDescent="0.25">
      <c r="A53" s="77"/>
      <c r="B53" s="73"/>
      <c r="C53" s="78">
        <f t="shared" si="14"/>
        <v>0</v>
      </c>
      <c r="D53" s="77"/>
      <c r="E53" s="73"/>
      <c r="F53" s="78">
        <f t="shared" si="15"/>
        <v>0</v>
      </c>
      <c r="G53" s="77"/>
      <c r="H53" s="73"/>
      <c r="I53" s="78">
        <f t="shared" si="16"/>
        <v>0</v>
      </c>
      <c r="J53" s="77"/>
      <c r="K53" s="73"/>
      <c r="L53" s="78">
        <f t="shared" si="17"/>
        <v>0</v>
      </c>
      <c r="M53" s="77"/>
      <c r="N53" s="73"/>
      <c r="O53" s="78">
        <f t="shared" si="18"/>
        <v>0</v>
      </c>
      <c r="P53" s="77"/>
      <c r="Q53" s="73"/>
      <c r="R53" s="78">
        <f t="shared" si="19"/>
        <v>0</v>
      </c>
      <c r="S53" s="34"/>
      <c r="T53" s="13"/>
      <c r="U53" s="14">
        <f t="shared" si="20"/>
        <v>0</v>
      </c>
      <c r="V53" s="26"/>
      <c r="W53" s="26"/>
      <c r="X53" s="26"/>
      <c r="Y53" s="26"/>
      <c r="Z53" s="26"/>
      <c r="AA53" s="26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6"/>
    </row>
    <row r="54" spans="1:40" ht="15.6" x14ac:dyDescent="0.25">
      <c r="A54" s="77"/>
      <c r="B54" s="73"/>
      <c r="C54" s="78">
        <f t="shared" si="14"/>
        <v>0</v>
      </c>
      <c r="D54" s="77"/>
      <c r="E54" s="73"/>
      <c r="F54" s="78">
        <f t="shared" si="15"/>
        <v>0</v>
      </c>
      <c r="G54" s="77"/>
      <c r="H54" s="73"/>
      <c r="I54" s="78">
        <f t="shared" si="16"/>
        <v>0</v>
      </c>
      <c r="J54" s="77"/>
      <c r="K54" s="73"/>
      <c r="L54" s="78">
        <f t="shared" si="17"/>
        <v>0</v>
      </c>
      <c r="M54" s="77"/>
      <c r="N54" s="73"/>
      <c r="O54" s="78">
        <f t="shared" si="18"/>
        <v>0</v>
      </c>
      <c r="P54" s="77"/>
      <c r="Q54" s="73"/>
      <c r="R54" s="78">
        <f t="shared" si="19"/>
        <v>0</v>
      </c>
      <c r="S54" s="34"/>
      <c r="T54" s="13"/>
      <c r="U54" s="14">
        <f t="shared" si="20"/>
        <v>0</v>
      </c>
      <c r="V54" s="26"/>
      <c r="W54" s="26"/>
      <c r="X54" s="26"/>
      <c r="Y54" s="26"/>
      <c r="Z54" s="26"/>
      <c r="AA54" s="26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6"/>
    </row>
    <row r="55" spans="1:40" ht="15.6" x14ac:dyDescent="0.25">
      <c r="A55" s="77"/>
      <c r="B55" s="73"/>
      <c r="C55" s="78">
        <f t="shared" si="14"/>
        <v>0</v>
      </c>
      <c r="D55" s="77"/>
      <c r="E55" s="73"/>
      <c r="F55" s="78">
        <f t="shared" si="15"/>
        <v>0</v>
      </c>
      <c r="G55" s="77"/>
      <c r="H55" s="73"/>
      <c r="I55" s="78">
        <f t="shared" si="16"/>
        <v>0</v>
      </c>
      <c r="J55" s="77"/>
      <c r="K55" s="73"/>
      <c r="L55" s="78">
        <f t="shared" si="17"/>
        <v>0</v>
      </c>
      <c r="M55" s="77"/>
      <c r="N55" s="73"/>
      <c r="O55" s="78">
        <f t="shared" si="18"/>
        <v>0</v>
      </c>
      <c r="P55" s="77"/>
      <c r="Q55" s="73"/>
      <c r="R55" s="78">
        <f t="shared" si="19"/>
        <v>0</v>
      </c>
      <c r="S55" s="34"/>
      <c r="T55" s="13"/>
      <c r="U55" s="14">
        <f t="shared" si="20"/>
        <v>0</v>
      </c>
      <c r="V55" s="26"/>
      <c r="W55" s="26"/>
      <c r="X55" s="26"/>
      <c r="Y55" s="26"/>
      <c r="Z55" s="26"/>
      <c r="AA55" s="26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6"/>
    </row>
    <row r="56" spans="1:40" ht="15.6" x14ac:dyDescent="0.25">
      <c r="A56" s="77"/>
      <c r="B56" s="73"/>
      <c r="C56" s="78">
        <f t="shared" si="14"/>
        <v>0</v>
      </c>
      <c r="D56" s="77"/>
      <c r="E56" s="73"/>
      <c r="F56" s="78">
        <f t="shared" si="15"/>
        <v>0</v>
      </c>
      <c r="G56" s="77"/>
      <c r="H56" s="73"/>
      <c r="I56" s="78">
        <f t="shared" si="16"/>
        <v>0</v>
      </c>
      <c r="J56" s="77"/>
      <c r="K56" s="73"/>
      <c r="L56" s="78">
        <f t="shared" si="17"/>
        <v>0</v>
      </c>
      <c r="M56" s="77"/>
      <c r="N56" s="73"/>
      <c r="O56" s="78">
        <f t="shared" si="18"/>
        <v>0</v>
      </c>
      <c r="P56" s="77"/>
      <c r="Q56" s="73"/>
      <c r="R56" s="78">
        <f t="shared" si="19"/>
        <v>0</v>
      </c>
      <c r="S56" s="34"/>
      <c r="T56" s="13"/>
      <c r="U56" s="14">
        <f t="shared" si="20"/>
        <v>0</v>
      </c>
      <c r="V56" s="26"/>
      <c r="W56" s="26"/>
      <c r="X56" s="26"/>
      <c r="Y56" s="26"/>
      <c r="Z56" s="26"/>
      <c r="AA56" s="26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6"/>
    </row>
    <row r="57" spans="1:40" ht="15.6" x14ac:dyDescent="0.25">
      <c r="A57" s="77"/>
      <c r="B57" s="73"/>
      <c r="C57" s="78">
        <f t="shared" si="14"/>
        <v>0</v>
      </c>
      <c r="D57" s="77"/>
      <c r="E57" s="73"/>
      <c r="F57" s="78">
        <f t="shared" si="15"/>
        <v>0</v>
      </c>
      <c r="G57" s="77"/>
      <c r="H57" s="73"/>
      <c r="I57" s="78">
        <f t="shared" si="16"/>
        <v>0</v>
      </c>
      <c r="J57" s="77"/>
      <c r="K57" s="73"/>
      <c r="L57" s="78">
        <f t="shared" si="17"/>
        <v>0</v>
      </c>
      <c r="M57" s="77"/>
      <c r="N57" s="73"/>
      <c r="O57" s="78">
        <f t="shared" si="18"/>
        <v>0</v>
      </c>
      <c r="P57" s="77"/>
      <c r="Q57" s="73"/>
      <c r="R57" s="78">
        <f t="shared" si="19"/>
        <v>0</v>
      </c>
      <c r="S57" s="34"/>
      <c r="T57" s="13"/>
      <c r="U57" s="14">
        <f t="shared" si="20"/>
        <v>0</v>
      </c>
      <c r="V57" s="26"/>
      <c r="W57" s="26"/>
      <c r="X57" s="26"/>
      <c r="Y57" s="26"/>
      <c r="Z57" s="26"/>
      <c r="AA57" s="26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6"/>
    </row>
    <row r="58" spans="1:40" ht="15.6" x14ac:dyDescent="0.25">
      <c r="A58" s="77"/>
      <c r="B58" s="73"/>
      <c r="C58" s="78">
        <f t="shared" si="14"/>
        <v>0</v>
      </c>
      <c r="D58" s="100"/>
      <c r="E58" s="92"/>
      <c r="F58" s="78">
        <f t="shared" si="15"/>
        <v>0</v>
      </c>
      <c r="G58" s="77"/>
      <c r="H58" s="73"/>
      <c r="I58" s="78">
        <f t="shared" si="16"/>
        <v>0</v>
      </c>
      <c r="J58" s="100"/>
      <c r="K58" s="92"/>
      <c r="L58" s="78">
        <f t="shared" si="17"/>
        <v>0</v>
      </c>
      <c r="M58" s="77"/>
      <c r="N58" s="73"/>
      <c r="O58" s="78">
        <f t="shared" si="18"/>
        <v>0</v>
      </c>
      <c r="P58" s="77"/>
      <c r="Q58" s="73"/>
      <c r="R58" s="78">
        <f t="shared" si="19"/>
        <v>0</v>
      </c>
      <c r="S58" s="34"/>
      <c r="T58" s="13"/>
      <c r="U58" s="14">
        <f t="shared" si="20"/>
        <v>0</v>
      </c>
      <c r="V58" s="26"/>
      <c r="W58" s="26"/>
      <c r="X58" s="26"/>
      <c r="Y58" s="26"/>
      <c r="Z58" s="26"/>
      <c r="AA58" s="26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6"/>
    </row>
    <row r="59" spans="1:40" ht="15.6" x14ac:dyDescent="0.25">
      <c r="A59" s="77"/>
      <c r="B59" s="73"/>
      <c r="C59" s="78">
        <f t="shared" si="14"/>
        <v>0</v>
      </c>
      <c r="D59" s="100"/>
      <c r="E59" s="92"/>
      <c r="F59" s="78">
        <f t="shared" si="15"/>
        <v>0</v>
      </c>
      <c r="G59" s="77"/>
      <c r="H59" s="73"/>
      <c r="I59" s="78">
        <f t="shared" si="16"/>
        <v>0</v>
      </c>
      <c r="J59" s="100"/>
      <c r="K59" s="92"/>
      <c r="L59" s="78">
        <f t="shared" si="17"/>
        <v>0</v>
      </c>
      <c r="M59" s="77"/>
      <c r="N59" s="73"/>
      <c r="O59" s="78">
        <f t="shared" si="18"/>
        <v>0</v>
      </c>
      <c r="P59" s="77"/>
      <c r="Q59" s="73"/>
      <c r="R59" s="78">
        <f t="shared" si="19"/>
        <v>0</v>
      </c>
      <c r="S59" s="34"/>
      <c r="T59" s="13"/>
      <c r="U59" s="14">
        <f t="shared" si="20"/>
        <v>0</v>
      </c>
      <c r="V59" s="26"/>
      <c r="W59" s="26"/>
      <c r="X59" s="26"/>
      <c r="Y59" s="26"/>
      <c r="Z59" s="26"/>
      <c r="AA59" s="26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6"/>
    </row>
    <row r="60" spans="1:40" ht="15.6" x14ac:dyDescent="0.25">
      <c r="A60" s="77"/>
      <c r="B60" s="73"/>
      <c r="C60" s="78">
        <f t="shared" si="14"/>
        <v>0</v>
      </c>
      <c r="D60" s="100"/>
      <c r="E60" s="92"/>
      <c r="F60" s="78">
        <f t="shared" si="15"/>
        <v>0</v>
      </c>
      <c r="G60" s="77"/>
      <c r="H60" s="73"/>
      <c r="I60" s="78">
        <f t="shared" si="16"/>
        <v>0</v>
      </c>
      <c r="J60" s="100"/>
      <c r="K60" s="92"/>
      <c r="L60" s="78">
        <f t="shared" si="17"/>
        <v>0</v>
      </c>
      <c r="M60" s="77"/>
      <c r="N60" s="73"/>
      <c r="O60" s="78">
        <f t="shared" si="18"/>
        <v>0</v>
      </c>
      <c r="P60" s="77"/>
      <c r="Q60" s="73"/>
      <c r="R60" s="78">
        <f t="shared" si="19"/>
        <v>0</v>
      </c>
      <c r="S60" s="34"/>
      <c r="T60" s="13"/>
      <c r="U60" s="14">
        <f t="shared" si="20"/>
        <v>0</v>
      </c>
      <c r="V60" s="26"/>
      <c r="W60" s="26"/>
      <c r="X60" s="26"/>
      <c r="Y60" s="26"/>
      <c r="Z60" s="26"/>
      <c r="AA60" s="26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6"/>
    </row>
    <row r="61" spans="1:40" ht="16.2" thickBot="1" x14ac:dyDescent="0.3">
      <c r="A61" s="49"/>
      <c r="B61" s="19"/>
      <c r="C61" s="50">
        <f>SUM(C43:C60)</f>
        <v>20565.25</v>
      </c>
      <c r="D61" s="51"/>
      <c r="E61" s="16"/>
      <c r="F61" s="50">
        <f>SUM(F43:F60)</f>
        <v>16246.25</v>
      </c>
      <c r="G61" s="49"/>
      <c r="H61" s="19"/>
      <c r="I61" s="50">
        <f>SUM(I43:I60)</f>
        <v>23840.5</v>
      </c>
      <c r="J61" s="51"/>
      <c r="K61" s="16"/>
      <c r="L61" s="50">
        <f>SUM(L43:L60)</f>
        <v>42639.75</v>
      </c>
      <c r="M61" s="49"/>
      <c r="N61" s="19"/>
      <c r="O61" s="50">
        <f>SUM(O43:O60)</f>
        <v>13678.25</v>
      </c>
      <c r="P61" s="51"/>
      <c r="Q61" s="16"/>
      <c r="R61" s="52">
        <f>SUM(R43:R60)</f>
        <v>15248.75</v>
      </c>
      <c r="S61" s="49"/>
      <c r="T61" s="19"/>
      <c r="U61" s="50">
        <f>SUM(U43:U60)</f>
        <v>0</v>
      </c>
      <c r="V61" s="26"/>
      <c r="W61" s="26"/>
      <c r="X61" s="26"/>
      <c r="Y61" s="26"/>
      <c r="Z61" s="26"/>
      <c r="AA61" s="26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6"/>
    </row>
    <row r="62" spans="1:40" ht="15.6" x14ac:dyDescent="0.25"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6"/>
    </row>
    <row r="63" spans="1:40" ht="16.2" thickBot="1" x14ac:dyDescent="0.3"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6"/>
    </row>
    <row r="64" spans="1:40" ht="15.6" x14ac:dyDescent="0.25">
      <c r="A64" s="204" t="s">
        <v>29</v>
      </c>
      <c r="B64" s="205"/>
      <c r="C64" s="205"/>
      <c r="D64" s="204" t="s">
        <v>51</v>
      </c>
      <c r="E64" s="205"/>
      <c r="F64" s="205"/>
      <c r="G64" s="219" t="s">
        <v>31</v>
      </c>
      <c r="H64" s="220"/>
      <c r="I64" s="220"/>
      <c r="J64" s="206"/>
      <c r="K64" s="207"/>
      <c r="L64" s="207"/>
      <c r="M64" s="208"/>
      <c r="N64" s="209"/>
      <c r="O64" s="209"/>
      <c r="P64" s="208"/>
      <c r="Q64" s="209"/>
      <c r="R64" s="218"/>
      <c r="S64" s="202"/>
      <c r="T64" s="203"/>
      <c r="U64" s="203"/>
      <c r="V64" s="26"/>
      <c r="W64" s="26"/>
      <c r="X64" s="26"/>
      <c r="Y64" s="26"/>
      <c r="Z64" s="26"/>
      <c r="AA64" s="26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6"/>
    </row>
    <row r="65" spans="1:40" ht="15.6" x14ac:dyDescent="0.25">
      <c r="A65" s="101" t="s">
        <v>6</v>
      </c>
      <c r="B65" s="88" t="s">
        <v>7</v>
      </c>
      <c r="C65" s="89" t="s">
        <v>4</v>
      </c>
      <c r="D65" s="101" t="s">
        <v>6</v>
      </c>
      <c r="E65" s="88" t="s">
        <v>7</v>
      </c>
      <c r="F65" s="89" t="s">
        <v>4</v>
      </c>
      <c r="G65" s="111" t="s">
        <v>6</v>
      </c>
      <c r="H65" s="103" t="s">
        <v>7</v>
      </c>
      <c r="I65" s="104" t="s">
        <v>4</v>
      </c>
      <c r="J65" s="66" t="s">
        <v>6</v>
      </c>
      <c r="K65" s="57" t="s">
        <v>7</v>
      </c>
      <c r="L65" s="58" t="s">
        <v>4</v>
      </c>
      <c r="M65" s="66" t="s">
        <v>6</v>
      </c>
      <c r="N65" s="57" t="s">
        <v>7</v>
      </c>
      <c r="O65" s="58" t="s">
        <v>4</v>
      </c>
      <c r="P65" s="39" t="s">
        <v>6</v>
      </c>
      <c r="Q65" s="4" t="s">
        <v>7</v>
      </c>
      <c r="R65" s="5" t="s">
        <v>4</v>
      </c>
      <c r="S65" s="38" t="s">
        <v>6</v>
      </c>
      <c r="T65" s="6" t="s">
        <v>7</v>
      </c>
      <c r="U65" s="7" t="s">
        <v>4</v>
      </c>
      <c r="V65" s="26"/>
      <c r="W65" s="26"/>
      <c r="X65" s="26"/>
      <c r="Y65" s="26"/>
      <c r="Z65" s="26"/>
      <c r="AA65" s="26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6"/>
    </row>
    <row r="66" spans="1:40" ht="15.6" x14ac:dyDescent="0.25">
      <c r="A66" s="77" t="s">
        <v>35</v>
      </c>
      <c r="B66" s="73">
        <v>51.5</v>
      </c>
      <c r="C66" s="78">
        <f t="shared" ref="C66:C83" si="21">B66*B66</f>
        <v>2652.25</v>
      </c>
      <c r="D66" s="77" t="s">
        <v>35</v>
      </c>
      <c r="E66" s="73">
        <v>82</v>
      </c>
      <c r="F66" s="78">
        <f t="shared" ref="F66:F83" si="22">E66*E66</f>
        <v>6724</v>
      </c>
      <c r="G66" s="112"/>
      <c r="H66" s="106"/>
      <c r="I66" s="107">
        <f t="shared" ref="I66:I83" si="23">H66*H66</f>
        <v>0</v>
      </c>
      <c r="J66" s="53"/>
      <c r="K66" s="54"/>
      <c r="L66" s="55">
        <f t="shared" ref="L66:L83" si="24">K66*K66</f>
        <v>0</v>
      </c>
      <c r="M66" s="53"/>
      <c r="N66" s="54"/>
      <c r="O66" s="55">
        <f t="shared" ref="O66:O83" si="25">N66*N66</f>
        <v>0</v>
      </c>
      <c r="P66" s="34"/>
      <c r="Q66" s="13"/>
      <c r="R66" s="14">
        <f t="shared" ref="R66:R83" si="26">Q66*Q66</f>
        <v>0</v>
      </c>
      <c r="S66" s="34"/>
      <c r="T66" s="13"/>
      <c r="U66" s="14">
        <f t="shared" ref="U66:U83" si="27">T66*T66</f>
        <v>0</v>
      </c>
      <c r="V66" s="26"/>
      <c r="W66" s="26"/>
      <c r="X66" s="26"/>
      <c r="Y66" s="26"/>
      <c r="Z66" s="26"/>
      <c r="AA66" s="26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6"/>
    </row>
    <row r="67" spans="1:40" ht="15.6" x14ac:dyDescent="0.25">
      <c r="A67" s="77" t="s">
        <v>35</v>
      </c>
      <c r="B67" s="73">
        <v>68.5</v>
      </c>
      <c r="C67" s="78">
        <f t="shared" si="21"/>
        <v>4692.25</v>
      </c>
      <c r="D67" s="77" t="s">
        <v>35</v>
      </c>
      <c r="E67" s="73">
        <v>74</v>
      </c>
      <c r="F67" s="78">
        <f t="shared" si="22"/>
        <v>5476</v>
      </c>
      <c r="G67" s="112"/>
      <c r="H67" s="106"/>
      <c r="I67" s="107">
        <f t="shared" si="23"/>
        <v>0</v>
      </c>
      <c r="J67" s="53"/>
      <c r="K67" s="54"/>
      <c r="L67" s="55">
        <f t="shared" si="24"/>
        <v>0</v>
      </c>
      <c r="M67" s="53"/>
      <c r="N67" s="54"/>
      <c r="O67" s="55">
        <f t="shared" si="25"/>
        <v>0</v>
      </c>
      <c r="P67" s="34"/>
      <c r="Q67" s="13"/>
      <c r="R67" s="14">
        <f t="shared" si="26"/>
        <v>0</v>
      </c>
      <c r="S67" s="34"/>
      <c r="T67" s="13"/>
      <c r="U67" s="14">
        <f t="shared" si="27"/>
        <v>0</v>
      </c>
      <c r="V67" s="26"/>
      <c r="W67" s="26"/>
      <c r="X67" s="26"/>
      <c r="Y67" s="26"/>
      <c r="Z67" s="26"/>
      <c r="AA67" s="26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6"/>
    </row>
    <row r="68" spans="1:40" ht="15.6" x14ac:dyDescent="0.25">
      <c r="A68" s="77" t="s">
        <v>35</v>
      </c>
      <c r="B68" s="73">
        <v>62.5</v>
      </c>
      <c r="C68" s="78">
        <f t="shared" si="21"/>
        <v>3906.25</v>
      </c>
      <c r="D68" s="77" t="s">
        <v>35</v>
      </c>
      <c r="E68" s="73">
        <v>55.5</v>
      </c>
      <c r="F68" s="78">
        <f t="shared" si="22"/>
        <v>3080.25</v>
      </c>
      <c r="G68" s="112"/>
      <c r="H68" s="106"/>
      <c r="I68" s="107">
        <f t="shared" si="23"/>
        <v>0</v>
      </c>
      <c r="J68" s="53"/>
      <c r="K68" s="54"/>
      <c r="L68" s="55">
        <f t="shared" si="24"/>
        <v>0</v>
      </c>
      <c r="M68" s="53"/>
      <c r="N68" s="54"/>
      <c r="O68" s="55">
        <f t="shared" si="25"/>
        <v>0</v>
      </c>
      <c r="P68" s="34"/>
      <c r="Q68" s="13"/>
      <c r="R68" s="14">
        <f t="shared" si="26"/>
        <v>0</v>
      </c>
      <c r="S68" s="34"/>
      <c r="T68" s="13"/>
      <c r="U68" s="14">
        <f t="shared" si="27"/>
        <v>0</v>
      </c>
      <c r="V68" s="26"/>
      <c r="W68" s="26"/>
      <c r="X68" s="26"/>
      <c r="Y68" s="26"/>
      <c r="Z68" s="26"/>
      <c r="AA68" s="26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6"/>
    </row>
    <row r="69" spans="1:40" ht="15.6" x14ac:dyDescent="0.25">
      <c r="A69" s="77" t="s">
        <v>35</v>
      </c>
      <c r="B69" s="73">
        <v>57.5</v>
      </c>
      <c r="C69" s="78">
        <f t="shared" si="21"/>
        <v>3306.25</v>
      </c>
      <c r="D69" s="77" t="s">
        <v>35</v>
      </c>
      <c r="E69" s="73">
        <v>51</v>
      </c>
      <c r="F69" s="78">
        <f t="shared" si="22"/>
        <v>2601</v>
      </c>
      <c r="G69" s="112"/>
      <c r="H69" s="106"/>
      <c r="I69" s="107">
        <f t="shared" si="23"/>
        <v>0</v>
      </c>
      <c r="J69" s="53"/>
      <c r="K69" s="54"/>
      <c r="L69" s="55">
        <f t="shared" si="24"/>
        <v>0</v>
      </c>
      <c r="M69" s="53"/>
      <c r="N69" s="54"/>
      <c r="O69" s="55">
        <f t="shared" si="25"/>
        <v>0</v>
      </c>
      <c r="P69" s="34"/>
      <c r="Q69" s="13"/>
      <c r="R69" s="14">
        <f t="shared" si="26"/>
        <v>0</v>
      </c>
      <c r="S69" s="34"/>
      <c r="T69" s="13"/>
      <c r="U69" s="14">
        <f t="shared" si="27"/>
        <v>0</v>
      </c>
      <c r="V69" s="26"/>
      <c r="W69" s="26"/>
      <c r="X69" s="26"/>
      <c r="Y69" s="26"/>
      <c r="Z69" s="26"/>
      <c r="AA69" s="26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6"/>
    </row>
    <row r="70" spans="1:40" ht="15.6" x14ac:dyDescent="0.25">
      <c r="A70" s="77"/>
      <c r="B70" s="73"/>
      <c r="C70" s="78">
        <f t="shared" si="21"/>
        <v>0</v>
      </c>
      <c r="D70" s="77" t="s">
        <v>35</v>
      </c>
      <c r="E70" s="73">
        <v>55.5</v>
      </c>
      <c r="F70" s="78">
        <f t="shared" si="22"/>
        <v>3080.25</v>
      </c>
      <c r="G70" s="112"/>
      <c r="H70" s="106"/>
      <c r="I70" s="107">
        <f t="shared" si="23"/>
        <v>0</v>
      </c>
      <c r="J70" s="53"/>
      <c r="K70" s="54"/>
      <c r="L70" s="55">
        <f t="shared" si="24"/>
        <v>0</v>
      </c>
      <c r="M70" s="53"/>
      <c r="N70" s="54"/>
      <c r="O70" s="55">
        <f t="shared" si="25"/>
        <v>0</v>
      </c>
      <c r="P70" s="34"/>
      <c r="Q70" s="13"/>
      <c r="R70" s="14">
        <f t="shared" si="26"/>
        <v>0</v>
      </c>
      <c r="S70" s="34"/>
      <c r="T70" s="13"/>
      <c r="U70" s="14">
        <f t="shared" si="27"/>
        <v>0</v>
      </c>
      <c r="V70" s="26"/>
      <c r="W70" s="26"/>
      <c r="X70" s="26"/>
      <c r="Y70" s="26"/>
      <c r="Z70" s="26"/>
      <c r="AA70" s="26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6"/>
    </row>
    <row r="71" spans="1:40" ht="15.6" x14ac:dyDescent="0.25">
      <c r="A71" s="77"/>
      <c r="B71" s="73"/>
      <c r="C71" s="78">
        <f t="shared" si="21"/>
        <v>0</v>
      </c>
      <c r="D71" s="77" t="s">
        <v>35</v>
      </c>
      <c r="E71" s="73">
        <v>79</v>
      </c>
      <c r="F71" s="78">
        <f t="shared" si="22"/>
        <v>6241</v>
      </c>
      <c r="G71" s="112"/>
      <c r="H71" s="106"/>
      <c r="I71" s="107">
        <f t="shared" si="23"/>
        <v>0</v>
      </c>
      <c r="J71" s="53"/>
      <c r="K71" s="54"/>
      <c r="L71" s="55">
        <f t="shared" si="24"/>
        <v>0</v>
      </c>
      <c r="M71" s="53"/>
      <c r="N71" s="54"/>
      <c r="O71" s="55">
        <f t="shared" si="25"/>
        <v>0</v>
      </c>
      <c r="P71" s="34"/>
      <c r="Q71" s="13"/>
      <c r="R71" s="14">
        <f t="shared" si="26"/>
        <v>0</v>
      </c>
      <c r="S71" s="34"/>
      <c r="T71" s="13"/>
      <c r="U71" s="14">
        <f t="shared" si="27"/>
        <v>0</v>
      </c>
      <c r="V71" s="26"/>
      <c r="W71" s="26"/>
      <c r="X71" s="26"/>
      <c r="Y71" s="26"/>
      <c r="Z71" s="26"/>
      <c r="AA71" s="26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6"/>
    </row>
    <row r="72" spans="1:40" ht="15.6" x14ac:dyDescent="0.25">
      <c r="A72" s="77"/>
      <c r="B72" s="73"/>
      <c r="C72" s="78">
        <f t="shared" si="21"/>
        <v>0</v>
      </c>
      <c r="D72" s="77" t="s">
        <v>35</v>
      </c>
      <c r="E72" s="73">
        <v>72.5</v>
      </c>
      <c r="F72" s="78">
        <f t="shared" si="22"/>
        <v>5256.25</v>
      </c>
      <c r="G72" s="112"/>
      <c r="H72" s="106"/>
      <c r="I72" s="107">
        <f t="shared" si="23"/>
        <v>0</v>
      </c>
      <c r="J72" s="53"/>
      <c r="K72" s="54"/>
      <c r="L72" s="55">
        <f t="shared" si="24"/>
        <v>0</v>
      </c>
      <c r="M72" s="53"/>
      <c r="N72" s="54"/>
      <c r="O72" s="55">
        <f t="shared" si="25"/>
        <v>0</v>
      </c>
      <c r="P72" s="34"/>
      <c r="Q72" s="13"/>
      <c r="R72" s="14">
        <f t="shared" si="26"/>
        <v>0</v>
      </c>
      <c r="S72" s="34"/>
      <c r="T72" s="13"/>
      <c r="U72" s="14">
        <f t="shared" si="27"/>
        <v>0</v>
      </c>
      <c r="V72" s="26"/>
      <c r="W72" s="26"/>
      <c r="X72" s="26"/>
      <c r="Y72" s="26"/>
      <c r="Z72" s="26"/>
      <c r="AA72" s="26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6"/>
    </row>
    <row r="73" spans="1:40" ht="15.6" x14ac:dyDescent="0.25">
      <c r="A73" s="77"/>
      <c r="B73" s="73"/>
      <c r="C73" s="78">
        <f t="shared" si="21"/>
        <v>0</v>
      </c>
      <c r="D73" s="77" t="s">
        <v>35</v>
      </c>
      <c r="E73" s="73">
        <v>82.5</v>
      </c>
      <c r="F73" s="78">
        <f t="shared" si="22"/>
        <v>6806.25</v>
      </c>
      <c r="G73" s="112"/>
      <c r="H73" s="106"/>
      <c r="I73" s="107">
        <f t="shared" si="23"/>
        <v>0</v>
      </c>
      <c r="J73" s="34"/>
      <c r="K73" s="13"/>
      <c r="L73" s="14">
        <f t="shared" si="24"/>
        <v>0</v>
      </c>
      <c r="M73" s="53"/>
      <c r="N73" s="54"/>
      <c r="O73" s="55">
        <f t="shared" si="25"/>
        <v>0</v>
      </c>
      <c r="P73" s="34"/>
      <c r="Q73" s="13"/>
      <c r="R73" s="14">
        <f t="shared" si="26"/>
        <v>0</v>
      </c>
      <c r="S73" s="34"/>
      <c r="T73" s="13"/>
      <c r="U73" s="14">
        <f t="shared" si="27"/>
        <v>0</v>
      </c>
      <c r="V73" s="26"/>
      <c r="W73" s="26"/>
      <c r="X73" s="26"/>
      <c r="Y73" s="26"/>
      <c r="Z73" s="26"/>
      <c r="AA73" s="26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6"/>
    </row>
    <row r="74" spans="1:40" ht="15.6" x14ac:dyDescent="0.25">
      <c r="A74" s="77"/>
      <c r="B74" s="73"/>
      <c r="C74" s="78">
        <f t="shared" si="21"/>
        <v>0</v>
      </c>
      <c r="D74" s="77" t="s">
        <v>35</v>
      </c>
      <c r="E74" s="73">
        <v>61</v>
      </c>
      <c r="F74" s="78">
        <f t="shared" si="22"/>
        <v>3721</v>
      </c>
      <c r="G74" s="112"/>
      <c r="H74" s="106"/>
      <c r="I74" s="107">
        <f t="shared" si="23"/>
        <v>0</v>
      </c>
      <c r="J74" s="34"/>
      <c r="K74" s="13"/>
      <c r="L74" s="14">
        <f t="shared" si="24"/>
        <v>0</v>
      </c>
      <c r="M74" s="53"/>
      <c r="N74" s="54"/>
      <c r="O74" s="55">
        <f t="shared" si="25"/>
        <v>0</v>
      </c>
      <c r="P74" s="34"/>
      <c r="Q74" s="13"/>
      <c r="R74" s="14">
        <f t="shared" si="26"/>
        <v>0</v>
      </c>
      <c r="S74" s="34"/>
      <c r="T74" s="13"/>
      <c r="U74" s="14">
        <f t="shared" si="27"/>
        <v>0</v>
      </c>
      <c r="V74" s="26"/>
      <c r="W74" s="26"/>
      <c r="X74" s="26"/>
      <c r="Y74" s="26"/>
      <c r="Z74" s="26"/>
      <c r="AA74" s="26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6"/>
    </row>
    <row r="75" spans="1:40" ht="15.6" x14ac:dyDescent="0.25">
      <c r="A75" s="77"/>
      <c r="B75" s="73"/>
      <c r="C75" s="78">
        <f t="shared" si="21"/>
        <v>0</v>
      </c>
      <c r="D75" s="77" t="s">
        <v>35</v>
      </c>
      <c r="E75" s="73">
        <v>74</v>
      </c>
      <c r="F75" s="78">
        <f t="shared" si="22"/>
        <v>5476</v>
      </c>
      <c r="G75" s="112"/>
      <c r="H75" s="106"/>
      <c r="I75" s="107">
        <f t="shared" si="23"/>
        <v>0</v>
      </c>
      <c r="J75" s="34"/>
      <c r="K75" s="13"/>
      <c r="L75" s="14">
        <f t="shared" si="24"/>
        <v>0</v>
      </c>
      <c r="M75" s="34"/>
      <c r="N75" s="13"/>
      <c r="O75" s="14">
        <f t="shared" si="25"/>
        <v>0</v>
      </c>
      <c r="P75" s="34"/>
      <c r="Q75" s="13"/>
      <c r="R75" s="14">
        <f t="shared" si="26"/>
        <v>0</v>
      </c>
      <c r="S75" s="34"/>
      <c r="T75" s="13"/>
      <c r="U75" s="14">
        <f t="shared" si="27"/>
        <v>0</v>
      </c>
      <c r="V75" s="26"/>
      <c r="W75" s="26"/>
      <c r="X75" s="26"/>
      <c r="Y75" s="26"/>
      <c r="Z75" s="26"/>
      <c r="AA75" s="26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6"/>
    </row>
    <row r="76" spans="1:40" ht="15.6" x14ac:dyDescent="0.25">
      <c r="A76" s="77"/>
      <c r="B76" s="73"/>
      <c r="C76" s="78">
        <f t="shared" si="21"/>
        <v>0</v>
      </c>
      <c r="D76" s="77" t="s">
        <v>35</v>
      </c>
      <c r="E76" s="73">
        <v>84.5</v>
      </c>
      <c r="F76" s="78">
        <f t="shared" si="22"/>
        <v>7140.25</v>
      </c>
      <c r="G76" s="112"/>
      <c r="H76" s="106"/>
      <c r="I76" s="107">
        <f t="shared" si="23"/>
        <v>0</v>
      </c>
      <c r="J76" s="34"/>
      <c r="K76" s="13"/>
      <c r="L76" s="14">
        <f t="shared" si="24"/>
        <v>0</v>
      </c>
      <c r="M76" s="34"/>
      <c r="N76" s="13"/>
      <c r="O76" s="14">
        <f t="shared" si="25"/>
        <v>0</v>
      </c>
      <c r="P76" s="34"/>
      <c r="Q76" s="13"/>
      <c r="R76" s="14">
        <f t="shared" si="26"/>
        <v>0</v>
      </c>
      <c r="S76" s="34"/>
      <c r="T76" s="13"/>
      <c r="U76" s="14">
        <f t="shared" si="27"/>
        <v>0</v>
      </c>
      <c r="V76" s="26"/>
      <c r="W76" s="26"/>
      <c r="X76" s="26"/>
      <c r="Y76" s="26"/>
      <c r="Z76" s="26"/>
      <c r="AA76" s="26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6"/>
    </row>
    <row r="77" spans="1:40" ht="15.6" x14ac:dyDescent="0.25">
      <c r="A77" s="77"/>
      <c r="B77" s="73"/>
      <c r="C77" s="78">
        <f t="shared" si="21"/>
        <v>0</v>
      </c>
      <c r="D77" s="77"/>
      <c r="E77" s="73"/>
      <c r="F77" s="78">
        <f t="shared" si="22"/>
        <v>0</v>
      </c>
      <c r="G77" s="112"/>
      <c r="H77" s="106"/>
      <c r="I77" s="107">
        <f t="shared" si="23"/>
        <v>0</v>
      </c>
      <c r="J77" s="34"/>
      <c r="K77" s="13"/>
      <c r="L77" s="14">
        <f t="shared" si="24"/>
        <v>0</v>
      </c>
      <c r="M77" s="34"/>
      <c r="N77" s="13"/>
      <c r="O77" s="14">
        <f t="shared" si="25"/>
        <v>0</v>
      </c>
      <c r="P77" s="34"/>
      <c r="Q77" s="13"/>
      <c r="R77" s="14">
        <f t="shared" si="26"/>
        <v>0</v>
      </c>
      <c r="S77" s="34"/>
      <c r="T77" s="13"/>
      <c r="U77" s="14">
        <f t="shared" si="27"/>
        <v>0</v>
      </c>
      <c r="V77" s="26"/>
      <c r="W77" s="26"/>
      <c r="X77" s="26"/>
      <c r="Y77" s="26"/>
      <c r="Z77" s="26"/>
      <c r="AA77" s="26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6"/>
    </row>
    <row r="78" spans="1:40" ht="15.6" x14ac:dyDescent="0.25">
      <c r="A78" s="77"/>
      <c r="B78" s="73"/>
      <c r="C78" s="78">
        <f t="shared" si="21"/>
        <v>0</v>
      </c>
      <c r="D78" s="77"/>
      <c r="E78" s="73"/>
      <c r="F78" s="78">
        <f t="shared" si="22"/>
        <v>0</v>
      </c>
      <c r="G78" s="112"/>
      <c r="H78" s="106"/>
      <c r="I78" s="107">
        <f t="shared" si="23"/>
        <v>0</v>
      </c>
      <c r="J78" s="34"/>
      <c r="K78" s="13"/>
      <c r="L78" s="14">
        <f t="shared" si="24"/>
        <v>0</v>
      </c>
      <c r="M78" s="34"/>
      <c r="N78" s="13"/>
      <c r="O78" s="14">
        <f t="shared" si="25"/>
        <v>0</v>
      </c>
      <c r="P78" s="34"/>
      <c r="Q78" s="13"/>
      <c r="R78" s="14">
        <f t="shared" si="26"/>
        <v>0</v>
      </c>
      <c r="S78" s="34"/>
      <c r="T78" s="13"/>
      <c r="U78" s="14">
        <f t="shared" si="27"/>
        <v>0</v>
      </c>
      <c r="V78" s="26"/>
      <c r="W78" s="26"/>
      <c r="X78" s="26"/>
      <c r="Y78" s="26"/>
      <c r="Z78" s="26"/>
      <c r="AA78" s="26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6"/>
    </row>
    <row r="79" spans="1:40" ht="15.6" x14ac:dyDescent="0.25">
      <c r="A79" s="77"/>
      <c r="B79" s="73"/>
      <c r="C79" s="78">
        <f t="shared" si="21"/>
        <v>0</v>
      </c>
      <c r="D79" s="77"/>
      <c r="E79" s="73"/>
      <c r="F79" s="78">
        <f t="shared" si="22"/>
        <v>0</v>
      </c>
      <c r="G79" s="112"/>
      <c r="H79" s="106"/>
      <c r="I79" s="107">
        <f t="shared" si="23"/>
        <v>0</v>
      </c>
      <c r="J79" s="34"/>
      <c r="K79" s="13"/>
      <c r="L79" s="14">
        <f t="shared" si="24"/>
        <v>0</v>
      </c>
      <c r="M79" s="34"/>
      <c r="N79" s="13"/>
      <c r="O79" s="14">
        <f t="shared" si="25"/>
        <v>0</v>
      </c>
      <c r="P79" s="34"/>
      <c r="Q79" s="13"/>
      <c r="R79" s="14">
        <f t="shared" si="26"/>
        <v>0</v>
      </c>
      <c r="S79" s="34"/>
      <c r="T79" s="13"/>
      <c r="U79" s="14">
        <f t="shared" si="27"/>
        <v>0</v>
      </c>
      <c r="V79" s="26"/>
      <c r="W79" s="26"/>
      <c r="X79" s="26"/>
      <c r="Y79" s="26"/>
      <c r="Z79" s="26"/>
      <c r="AA79" s="26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6"/>
    </row>
    <row r="80" spans="1:40" ht="15.6" x14ac:dyDescent="0.25">
      <c r="A80" s="77"/>
      <c r="B80" s="73"/>
      <c r="C80" s="78">
        <f t="shared" si="21"/>
        <v>0</v>
      </c>
      <c r="D80" s="77"/>
      <c r="E80" s="73"/>
      <c r="F80" s="78">
        <f t="shared" si="22"/>
        <v>0</v>
      </c>
      <c r="G80" s="112"/>
      <c r="H80" s="106"/>
      <c r="I80" s="107">
        <f t="shared" si="23"/>
        <v>0</v>
      </c>
      <c r="J80" s="34"/>
      <c r="K80" s="13"/>
      <c r="L80" s="14">
        <f t="shared" si="24"/>
        <v>0</v>
      </c>
      <c r="M80" s="34"/>
      <c r="N80" s="13"/>
      <c r="O80" s="14">
        <f t="shared" si="25"/>
        <v>0</v>
      </c>
      <c r="P80" s="34"/>
      <c r="Q80" s="13"/>
      <c r="R80" s="14">
        <f t="shared" si="26"/>
        <v>0</v>
      </c>
      <c r="S80" s="34"/>
      <c r="T80" s="13"/>
      <c r="U80" s="14">
        <f t="shared" si="27"/>
        <v>0</v>
      </c>
      <c r="V80" s="26"/>
      <c r="W80" s="26"/>
      <c r="X80" s="26"/>
      <c r="Y80" s="26"/>
      <c r="Z80" s="26"/>
      <c r="AA80" s="26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6"/>
    </row>
    <row r="81" spans="1:40" ht="15.6" x14ac:dyDescent="0.25">
      <c r="A81" s="77"/>
      <c r="B81" s="73"/>
      <c r="C81" s="78">
        <f t="shared" si="21"/>
        <v>0</v>
      </c>
      <c r="D81" s="100"/>
      <c r="E81" s="92"/>
      <c r="F81" s="78">
        <f t="shared" si="22"/>
        <v>0</v>
      </c>
      <c r="G81" s="112"/>
      <c r="H81" s="106"/>
      <c r="I81" s="107">
        <f t="shared" si="23"/>
        <v>0</v>
      </c>
      <c r="J81" s="36"/>
      <c r="K81" s="10"/>
      <c r="L81" s="14">
        <f t="shared" si="24"/>
        <v>0</v>
      </c>
      <c r="M81" s="34"/>
      <c r="N81" s="13"/>
      <c r="O81" s="14">
        <f t="shared" si="25"/>
        <v>0</v>
      </c>
      <c r="P81" s="34"/>
      <c r="Q81" s="13"/>
      <c r="R81" s="14">
        <f t="shared" si="26"/>
        <v>0</v>
      </c>
      <c r="S81" s="34"/>
      <c r="T81" s="13"/>
      <c r="U81" s="14">
        <f t="shared" si="27"/>
        <v>0</v>
      </c>
      <c r="V81" s="26"/>
      <c r="W81" s="26"/>
      <c r="X81" s="26"/>
      <c r="Y81" s="26"/>
      <c r="Z81" s="26"/>
      <c r="AA81" s="26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6"/>
    </row>
    <row r="82" spans="1:40" ht="15.6" x14ac:dyDescent="0.25">
      <c r="A82" s="77"/>
      <c r="B82" s="73"/>
      <c r="C82" s="78">
        <f t="shared" si="21"/>
        <v>0</v>
      </c>
      <c r="D82" s="100"/>
      <c r="E82" s="92"/>
      <c r="F82" s="78">
        <f t="shared" si="22"/>
        <v>0</v>
      </c>
      <c r="G82" s="112"/>
      <c r="H82" s="106"/>
      <c r="I82" s="107">
        <f t="shared" si="23"/>
        <v>0</v>
      </c>
      <c r="J82" s="36"/>
      <c r="K82" s="10"/>
      <c r="L82" s="14">
        <f t="shared" si="24"/>
        <v>0</v>
      </c>
      <c r="M82" s="34"/>
      <c r="N82" s="13"/>
      <c r="O82" s="14">
        <f t="shared" si="25"/>
        <v>0</v>
      </c>
      <c r="P82" s="34"/>
      <c r="Q82" s="13"/>
      <c r="R82" s="14">
        <f t="shared" si="26"/>
        <v>0</v>
      </c>
      <c r="S82" s="34"/>
      <c r="T82" s="13"/>
      <c r="U82" s="14">
        <f t="shared" si="27"/>
        <v>0</v>
      </c>
      <c r="V82" s="26"/>
      <c r="W82" s="26"/>
      <c r="X82" s="26"/>
      <c r="Y82" s="26"/>
      <c r="Z82" s="26"/>
      <c r="AA82" s="26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6"/>
    </row>
    <row r="83" spans="1:40" ht="15.6" x14ac:dyDescent="0.25">
      <c r="A83" s="77"/>
      <c r="B83" s="73"/>
      <c r="C83" s="78">
        <f t="shared" si="21"/>
        <v>0</v>
      </c>
      <c r="D83" s="100"/>
      <c r="E83" s="92"/>
      <c r="F83" s="78">
        <f t="shared" si="22"/>
        <v>0</v>
      </c>
      <c r="G83" s="112"/>
      <c r="H83" s="106"/>
      <c r="I83" s="107">
        <f t="shared" si="23"/>
        <v>0</v>
      </c>
      <c r="J83" s="36"/>
      <c r="K83" s="10"/>
      <c r="L83" s="14">
        <f t="shared" si="24"/>
        <v>0</v>
      </c>
      <c r="M83" s="34"/>
      <c r="N83" s="13"/>
      <c r="O83" s="14">
        <f t="shared" si="25"/>
        <v>0</v>
      </c>
      <c r="P83" s="34"/>
      <c r="Q83" s="13"/>
      <c r="R83" s="14">
        <f t="shared" si="26"/>
        <v>0</v>
      </c>
      <c r="S83" s="34"/>
      <c r="T83" s="13"/>
      <c r="U83" s="14">
        <f t="shared" si="27"/>
        <v>0</v>
      </c>
      <c r="V83" s="26"/>
      <c r="W83" s="26"/>
      <c r="X83" s="26"/>
      <c r="Y83" s="26"/>
      <c r="Z83" s="26"/>
      <c r="AA83" s="26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6"/>
    </row>
    <row r="84" spans="1:40" ht="16.2" thickBot="1" x14ac:dyDescent="0.3">
      <c r="A84" s="49"/>
      <c r="B84" s="19"/>
      <c r="C84" s="50">
        <f>SUM(C66:C83)</f>
        <v>14557</v>
      </c>
      <c r="D84" s="51"/>
      <c r="E84" s="16"/>
      <c r="F84" s="50">
        <f>SUM(F66:F83)</f>
        <v>55602.25</v>
      </c>
      <c r="G84" s="49"/>
      <c r="H84" s="19"/>
      <c r="I84" s="50">
        <f>SUM(I66:I83)</f>
        <v>0</v>
      </c>
      <c r="J84" s="51"/>
      <c r="K84" s="16"/>
      <c r="L84" s="50">
        <f>SUM(L66:L83)</f>
        <v>0</v>
      </c>
      <c r="M84" s="49"/>
      <c r="N84" s="19"/>
      <c r="O84" s="50">
        <f>SUM(O66:O83)</f>
        <v>0</v>
      </c>
      <c r="P84" s="51"/>
      <c r="Q84" s="16"/>
      <c r="R84" s="52">
        <f>SUM(R66:R83)</f>
        <v>0</v>
      </c>
      <c r="S84" s="49"/>
      <c r="T84" s="19"/>
      <c r="U84" s="50">
        <f>SUM(U66:U83)</f>
        <v>0</v>
      </c>
      <c r="V84" s="26"/>
      <c r="W84" s="26"/>
      <c r="X84" s="26"/>
      <c r="Y84" s="26"/>
      <c r="Z84" s="26"/>
      <c r="AA84" s="26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6"/>
    </row>
    <row r="85" spans="1:40" ht="15.6" x14ac:dyDescent="0.25">
      <c r="M85" s="26"/>
      <c r="N85" s="26"/>
      <c r="O85" s="26"/>
      <c r="P85" s="26"/>
      <c r="Q85" s="26"/>
      <c r="R85" s="26"/>
      <c r="S85" s="26"/>
      <c r="T85" s="26"/>
      <c r="U85" s="26"/>
    </row>
    <row r="86" spans="1:40" ht="15.6" x14ac:dyDescent="0.25">
      <c r="M86" s="26"/>
      <c r="N86" s="26"/>
      <c r="O86" s="26"/>
      <c r="P86" s="26"/>
      <c r="Q86" s="26"/>
      <c r="R86" s="26"/>
      <c r="S86" s="26"/>
      <c r="T86" s="26"/>
      <c r="U86" s="26"/>
    </row>
    <row r="87" spans="1:40" ht="15.6" x14ac:dyDescent="0.25">
      <c r="M87" s="26"/>
      <c r="N87" s="26"/>
      <c r="O87" s="26"/>
      <c r="P87" s="26"/>
      <c r="Q87" s="26"/>
      <c r="R87" s="26"/>
      <c r="S87" s="26"/>
      <c r="T87" s="26"/>
      <c r="U87" s="26"/>
    </row>
    <row r="88" spans="1:40" ht="15.6" x14ac:dyDescent="0.25">
      <c r="M88" s="26"/>
      <c r="N88" s="26"/>
      <c r="O88" s="26"/>
      <c r="P88" s="26"/>
      <c r="Q88" s="26"/>
      <c r="R88" s="26"/>
      <c r="S88" s="26"/>
      <c r="T88" s="26"/>
      <c r="U88" s="26"/>
    </row>
  </sheetData>
  <mergeCells count="34">
    <mergeCell ref="P41:R41"/>
    <mergeCell ref="S41:U41"/>
    <mergeCell ref="A41:C41"/>
    <mergeCell ref="D41:F41"/>
    <mergeCell ref="G41:I41"/>
    <mergeCell ref="J41:L41"/>
    <mergeCell ref="M41:O41"/>
    <mergeCell ref="AQ1:AS1"/>
    <mergeCell ref="A21:C21"/>
    <mergeCell ref="D21:F21"/>
    <mergeCell ref="G21:I21"/>
    <mergeCell ref="J21:L21"/>
    <mergeCell ref="M21:O21"/>
    <mergeCell ref="J1:L1"/>
    <mergeCell ref="M1:O1"/>
    <mergeCell ref="A1:C1"/>
    <mergeCell ref="D1:F1"/>
    <mergeCell ref="G1:I1"/>
    <mergeCell ref="P21:R21"/>
    <mergeCell ref="S21:U21"/>
    <mergeCell ref="P1:R1"/>
    <mergeCell ref="S1:U1"/>
    <mergeCell ref="AZ1:BB1"/>
    <mergeCell ref="BC1:BE1"/>
    <mergeCell ref="BF1:BH1"/>
    <mergeCell ref="AT1:AV1"/>
    <mergeCell ref="AW1:AY1"/>
    <mergeCell ref="P64:R64"/>
    <mergeCell ref="S64:U64"/>
    <mergeCell ref="A64:C64"/>
    <mergeCell ref="D64:F64"/>
    <mergeCell ref="G64:I64"/>
    <mergeCell ref="J64:L64"/>
    <mergeCell ref="M64:O64"/>
  </mergeCells>
  <pageMargins left="0.70833333333333304" right="0.70833333333333304" top="0.74791666666666701" bottom="0.74791666666666701" header="0.51180555555555496" footer="0.51180555555555496"/>
  <pageSetup paperSize="9" scale="37" firstPageNumber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topLeftCell="A40" workbookViewId="0">
      <selection activeCell="R62" sqref="R62"/>
    </sheetView>
  </sheetViews>
  <sheetFormatPr defaultRowHeight="13.2" x14ac:dyDescent="0.25"/>
  <cols>
    <col min="2" max="2" width="12" customWidth="1"/>
    <col min="3" max="4" width="8.5546875"/>
    <col min="5" max="5" width="12.109375" customWidth="1"/>
    <col min="6" max="7" width="8.5546875"/>
    <col min="8" max="8" width="12.5546875" customWidth="1"/>
    <col min="9" max="10" width="8.5546875"/>
    <col min="11" max="11" width="11" customWidth="1"/>
    <col min="12" max="13" width="8.5546875"/>
    <col min="14" max="14" width="12.5546875" customWidth="1"/>
    <col min="15" max="16" width="8.5546875"/>
    <col min="17" max="17" width="12.109375" customWidth="1"/>
    <col min="18" max="18" width="9.109375" bestFit="1" customWidth="1"/>
    <col min="19" max="19" width="8.5546875"/>
    <col min="20" max="20" width="11" customWidth="1"/>
    <col min="21" max="22" width="8.5546875"/>
  </cols>
  <sheetData>
    <row r="1" spans="1:21" x14ac:dyDescent="0.25">
      <c r="A1" s="225" t="s">
        <v>18</v>
      </c>
      <c r="B1" s="225"/>
      <c r="C1" s="224"/>
      <c r="D1" s="224" t="s">
        <v>52</v>
      </c>
      <c r="E1" s="224"/>
      <c r="F1" s="224"/>
      <c r="G1" s="207" t="s">
        <v>20</v>
      </c>
      <c r="H1" s="226"/>
      <c r="I1" s="226"/>
      <c r="J1" s="220" t="s">
        <v>24</v>
      </c>
      <c r="K1" s="220"/>
      <c r="L1" s="220"/>
      <c r="M1" s="224" t="s">
        <v>21</v>
      </c>
      <c r="N1" s="224"/>
      <c r="O1" s="224"/>
      <c r="P1" s="207" t="s">
        <v>15</v>
      </c>
      <c r="Q1" s="207"/>
      <c r="R1" s="207"/>
      <c r="S1" s="224" t="s">
        <v>10</v>
      </c>
      <c r="T1" s="224"/>
      <c r="U1" s="224"/>
    </row>
    <row r="2" spans="1:21" x14ac:dyDescent="0.25">
      <c r="A2" s="56" t="s">
        <v>6</v>
      </c>
      <c r="B2" s="57" t="s">
        <v>7</v>
      </c>
      <c r="C2" s="58" t="s">
        <v>4</v>
      </c>
      <c r="D2" s="56" t="s">
        <v>6</v>
      </c>
      <c r="E2" s="57" t="s">
        <v>7</v>
      </c>
      <c r="F2" s="58" t="s">
        <v>4</v>
      </c>
      <c r="G2" s="56" t="s">
        <v>6</v>
      </c>
      <c r="H2" s="57" t="s">
        <v>7</v>
      </c>
      <c r="I2" s="58" t="s">
        <v>4</v>
      </c>
      <c r="J2" s="102" t="s">
        <v>6</v>
      </c>
      <c r="K2" s="103" t="s">
        <v>7</v>
      </c>
      <c r="L2" s="104" t="s">
        <v>4</v>
      </c>
      <c r="M2" s="56" t="s">
        <v>6</v>
      </c>
      <c r="N2" s="57" t="s">
        <v>7</v>
      </c>
      <c r="O2" s="58" t="s">
        <v>4</v>
      </c>
      <c r="P2" s="56" t="s">
        <v>6</v>
      </c>
      <c r="Q2" s="57" t="s">
        <v>7</v>
      </c>
      <c r="R2" s="58" t="s">
        <v>4</v>
      </c>
      <c r="S2" s="56" t="s">
        <v>6</v>
      </c>
      <c r="T2" s="57" t="s">
        <v>7</v>
      </c>
      <c r="U2" s="58" t="s">
        <v>4</v>
      </c>
    </row>
    <row r="3" spans="1:21" x14ac:dyDescent="0.25">
      <c r="A3" s="59" t="s">
        <v>35</v>
      </c>
      <c r="B3" s="54">
        <v>51</v>
      </c>
      <c r="C3" s="55">
        <f t="shared" ref="C3:C17" si="0">B3*B3</f>
        <v>2601</v>
      </c>
      <c r="D3" s="59" t="s">
        <v>36</v>
      </c>
      <c r="E3" s="54">
        <v>30.5</v>
      </c>
      <c r="F3" s="55">
        <f t="shared" ref="F3:F17" si="1">E3*E3</f>
        <v>930.25</v>
      </c>
      <c r="G3" s="59" t="s">
        <v>35</v>
      </c>
      <c r="H3" s="54">
        <v>87.5</v>
      </c>
      <c r="I3" s="55">
        <f t="shared" ref="I3:I17" si="2">H3*H3</f>
        <v>7656.25</v>
      </c>
      <c r="J3" s="105"/>
      <c r="K3" s="106"/>
      <c r="L3" s="107">
        <f t="shared" ref="L3:L17" si="3">K3*K3</f>
        <v>0</v>
      </c>
      <c r="M3" s="59" t="s">
        <v>35</v>
      </c>
      <c r="N3" s="54">
        <v>79</v>
      </c>
      <c r="O3" s="55">
        <f t="shared" ref="O3:O17" si="4">N3*N3</f>
        <v>6241</v>
      </c>
      <c r="P3" s="59" t="s">
        <v>35</v>
      </c>
      <c r="Q3" s="54">
        <v>59</v>
      </c>
      <c r="R3" s="55">
        <f t="shared" ref="R3:R17" si="5">Q3*Q3</f>
        <v>3481</v>
      </c>
      <c r="S3" s="59" t="s">
        <v>35</v>
      </c>
      <c r="T3" s="54">
        <v>62.5</v>
      </c>
      <c r="U3" s="55">
        <f t="shared" ref="U3:U17" si="6">T3*T3</f>
        <v>3906.25</v>
      </c>
    </row>
    <row r="4" spans="1:21" x14ac:dyDescent="0.25">
      <c r="A4" s="59" t="s">
        <v>35</v>
      </c>
      <c r="B4" s="54">
        <v>71</v>
      </c>
      <c r="C4" s="55">
        <f t="shared" si="0"/>
        <v>5041</v>
      </c>
      <c r="D4" s="59"/>
      <c r="E4" s="54"/>
      <c r="F4" s="55">
        <f t="shared" si="1"/>
        <v>0</v>
      </c>
      <c r="G4" s="59" t="s">
        <v>35</v>
      </c>
      <c r="H4" s="54">
        <v>81</v>
      </c>
      <c r="I4" s="55">
        <f t="shared" si="2"/>
        <v>6561</v>
      </c>
      <c r="J4" s="105"/>
      <c r="K4" s="106"/>
      <c r="L4" s="107">
        <f t="shared" si="3"/>
        <v>0</v>
      </c>
      <c r="M4" s="59" t="s">
        <v>35</v>
      </c>
      <c r="N4" s="54">
        <v>57</v>
      </c>
      <c r="O4" s="55">
        <f t="shared" si="4"/>
        <v>3249</v>
      </c>
      <c r="P4" s="59" t="s">
        <v>35</v>
      </c>
      <c r="Q4" s="54">
        <v>81</v>
      </c>
      <c r="R4" s="55">
        <f t="shared" si="5"/>
        <v>6561</v>
      </c>
      <c r="S4" s="59" t="s">
        <v>35</v>
      </c>
      <c r="T4" s="54">
        <v>87.5</v>
      </c>
      <c r="U4" s="55">
        <f t="shared" si="6"/>
        <v>7656.25</v>
      </c>
    </row>
    <row r="5" spans="1:21" x14ac:dyDescent="0.25">
      <c r="A5" s="59" t="s">
        <v>35</v>
      </c>
      <c r="B5" s="54">
        <v>60</v>
      </c>
      <c r="C5" s="55">
        <f t="shared" si="0"/>
        <v>3600</v>
      </c>
      <c r="D5" s="59"/>
      <c r="E5" s="54"/>
      <c r="F5" s="55">
        <f t="shared" si="1"/>
        <v>0</v>
      </c>
      <c r="G5" s="59"/>
      <c r="H5" s="54"/>
      <c r="I5" s="55">
        <f t="shared" si="2"/>
        <v>0</v>
      </c>
      <c r="J5" s="105"/>
      <c r="K5" s="106"/>
      <c r="L5" s="107">
        <f t="shared" si="3"/>
        <v>0</v>
      </c>
      <c r="M5" s="59" t="s">
        <v>35</v>
      </c>
      <c r="N5" s="54">
        <v>61</v>
      </c>
      <c r="O5" s="55">
        <f t="shared" si="4"/>
        <v>3721</v>
      </c>
      <c r="P5" s="59" t="s">
        <v>35</v>
      </c>
      <c r="Q5" s="54">
        <v>85</v>
      </c>
      <c r="R5" s="55">
        <f t="shared" si="5"/>
        <v>7225</v>
      </c>
      <c r="S5" s="59" t="s">
        <v>35</v>
      </c>
      <c r="T5" s="54">
        <v>57.5</v>
      </c>
      <c r="U5" s="55">
        <f t="shared" si="6"/>
        <v>3306.25</v>
      </c>
    </row>
    <row r="6" spans="1:21" x14ac:dyDescent="0.25">
      <c r="A6" s="59" t="s">
        <v>35</v>
      </c>
      <c r="B6" s="54">
        <v>55</v>
      </c>
      <c r="C6" s="55">
        <f t="shared" si="0"/>
        <v>3025</v>
      </c>
      <c r="D6" s="59"/>
      <c r="E6" s="54"/>
      <c r="F6" s="55">
        <f t="shared" si="1"/>
        <v>0</v>
      </c>
      <c r="G6" s="59"/>
      <c r="H6" s="54"/>
      <c r="I6" s="55">
        <f t="shared" si="2"/>
        <v>0</v>
      </c>
      <c r="J6" s="105"/>
      <c r="K6" s="106"/>
      <c r="L6" s="107">
        <f t="shared" si="3"/>
        <v>0</v>
      </c>
      <c r="M6" s="59"/>
      <c r="N6" s="54"/>
      <c r="O6" s="55">
        <f t="shared" si="4"/>
        <v>0</v>
      </c>
      <c r="P6" s="59" t="s">
        <v>35</v>
      </c>
      <c r="Q6" s="54">
        <v>71</v>
      </c>
      <c r="R6" s="55">
        <f t="shared" si="5"/>
        <v>5041</v>
      </c>
      <c r="S6" s="59"/>
      <c r="T6" s="54"/>
      <c r="U6" s="55">
        <f t="shared" si="6"/>
        <v>0</v>
      </c>
    </row>
    <row r="7" spans="1:21" x14ac:dyDescent="0.25">
      <c r="A7" s="59"/>
      <c r="B7" s="54"/>
      <c r="C7" s="55">
        <f t="shared" si="0"/>
        <v>0</v>
      </c>
      <c r="D7" s="59"/>
      <c r="E7" s="54"/>
      <c r="F7" s="55">
        <f t="shared" si="1"/>
        <v>0</v>
      </c>
      <c r="G7" s="59"/>
      <c r="H7" s="54"/>
      <c r="I7" s="55">
        <f t="shared" si="2"/>
        <v>0</v>
      </c>
      <c r="J7" s="105"/>
      <c r="K7" s="106"/>
      <c r="L7" s="107">
        <f t="shared" si="3"/>
        <v>0</v>
      </c>
      <c r="M7" s="59"/>
      <c r="N7" s="54"/>
      <c r="O7" s="55">
        <f t="shared" si="4"/>
        <v>0</v>
      </c>
      <c r="P7" s="59"/>
      <c r="Q7" s="54"/>
      <c r="R7" s="55">
        <f t="shared" si="5"/>
        <v>0</v>
      </c>
      <c r="S7" s="59"/>
      <c r="T7" s="54"/>
      <c r="U7" s="55">
        <f t="shared" si="6"/>
        <v>0</v>
      </c>
    </row>
    <row r="8" spans="1:21" x14ac:dyDescent="0.25">
      <c r="A8" s="59"/>
      <c r="B8" s="54"/>
      <c r="C8" s="55">
        <f t="shared" si="0"/>
        <v>0</v>
      </c>
      <c r="D8" s="59"/>
      <c r="E8" s="54"/>
      <c r="F8" s="55">
        <f t="shared" si="1"/>
        <v>0</v>
      </c>
      <c r="G8" s="59"/>
      <c r="H8" s="54"/>
      <c r="I8" s="55">
        <f t="shared" si="2"/>
        <v>0</v>
      </c>
      <c r="J8" s="105"/>
      <c r="K8" s="106"/>
      <c r="L8" s="107">
        <f t="shared" si="3"/>
        <v>0</v>
      </c>
      <c r="M8" s="59"/>
      <c r="N8" s="54"/>
      <c r="O8" s="55">
        <f t="shared" si="4"/>
        <v>0</v>
      </c>
      <c r="P8" s="59"/>
      <c r="Q8" s="54"/>
      <c r="R8" s="55">
        <f t="shared" si="5"/>
        <v>0</v>
      </c>
      <c r="S8" s="59"/>
      <c r="T8" s="54"/>
      <c r="U8" s="55">
        <f t="shared" si="6"/>
        <v>0</v>
      </c>
    </row>
    <row r="9" spans="1:21" x14ac:dyDescent="0.25">
      <c r="A9" s="59"/>
      <c r="B9" s="54"/>
      <c r="C9" s="55">
        <f t="shared" si="0"/>
        <v>0</v>
      </c>
      <c r="D9" s="59"/>
      <c r="E9" s="54"/>
      <c r="F9" s="55">
        <f t="shared" si="1"/>
        <v>0</v>
      </c>
      <c r="G9" s="59"/>
      <c r="H9" s="54"/>
      <c r="I9" s="55">
        <f t="shared" si="2"/>
        <v>0</v>
      </c>
      <c r="J9" s="105"/>
      <c r="K9" s="106"/>
      <c r="L9" s="107">
        <f t="shared" si="3"/>
        <v>0</v>
      </c>
      <c r="M9" s="59"/>
      <c r="N9" s="54"/>
      <c r="O9" s="55">
        <f t="shared" si="4"/>
        <v>0</v>
      </c>
      <c r="P9" s="59"/>
      <c r="Q9" s="54"/>
      <c r="R9" s="55">
        <f t="shared" si="5"/>
        <v>0</v>
      </c>
      <c r="S9" s="59"/>
      <c r="T9" s="54"/>
      <c r="U9" s="55">
        <f t="shared" si="6"/>
        <v>0</v>
      </c>
    </row>
    <row r="10" spans="1:21" x14ac:dyDescent="0.25">
      <c r="A10" s="59"/>
      <c r="B10" s="54"/>
      <c r="C10" s="55">
        <f t="shared" si="0"/>
        <v>0</v>
      </c>
      <c r="D10" s="59"/>
      <c r="E10" s="54"/>
      <c r="F10" s="55">
        <f t="shared" si="1"/>
        <v>0</v>
      </c>
      <c r="G10" s="59"/>
      <c r="H10" s="54"/>
      <c r="I10" s="55">
        <f t="shared" si="2"/>
        <v>0</v>
      </c>
      <c r="J10" s="105"/>
      <c r="K10" s="106"/>
      <c r="L10" s="107">
        <f t="shared" si="3"/>
        <v>0</v>
      </c>
      <c r="M10" s="59"/>
      <c r="N10" s="54"/>
      <c r="O10" s="55">
        <f t="shared" si="4"/>
        <v>0</v>
      </c>
      <c r="P10" s="59"/>
      <c r="Q10" s="54"/>
      <c r="R10" s="55">
        <f t="shared" si="5"/>
        <v>0</v>
      </c>
      <c r="S10" s="59"/>
      <c r="T10" s="54"/>
      <c r="U10" s="55">
        <f t="shared" si="6"/>
        <v>0</v>
      </c>
    </row>
    <row r="11" spans="1:21" x14ac:dyDescent="0.25">
      <c r="A11" s="9"/>
      <c r="B11" s="10"/>
      <c r="C11" s="11">
        <f t="shared" si="0"/>
        <v>0</v>
      </c>
      <c r="D11" s="59"/>
      <c r="E11" s="54"/>
      <c r="F11" s="55">
        <f t="shared" si="1"/>
        <v>0</v>
      </c>
      <c r="G11" s="9"/>
      <c r="H11" s="10"/>
      <c r="I11" s="11">
        <f t="shared" si="2"/>
        <v>0</v>
      </c>
      <c r="J11" s="105"/>
      <c r="K11" s="106"/>
      <c r="L11" s="107">
        <f t="shared" si="3"/>
        <v>0</v>
      </c>
      <c r="M11" s="59"/>
      <c r="N11" s="54"/>
      <c r="O11" s="55">
        <f t="shared" si="4"/>
        <v>0</v>
      </c>
      <c r="P11" s="59"/>
      <c r="Q11" s="54"/>
      <c r="R11" s="55">
        <f t="shared" si="5"/>
        <v>0</v>
      </c>
      <c r="S11" s="59"/>
      <c r="T11" s="54"/>
      <c r="U11" s="55">
        <f t="shared" si="6"/>
        <v>0</v>
      </c>
    </row>
    <row r="12" spans="1:21" x14ac:dyDescent="0.25">
      <c r="A12" s="9"/>
      <c r="B12" s="10"/>
      <c r="C12" s="11">
        <f t="shared" si="0"/>
        <v>0</v>
      </c>
      <c r="D12" s="12"/>
      <c r="E12" s="13"/>
      <c r="F12" s="14">
        <f t="shared" si="1"/>
        <v>0</v>
      </c>
      <c r="G12" s="9"/>
      <c r="H12" s="10"/>
      <c r="I12" s="11">
        <f t="shared" si="2"/>
        <v>0</v>
      </c>
      <c r="J12" s="105"/>
      <c r="K12" s="106"/>
      <c r="L12" s="107">
        <f t="shared" si="3"/>
        <v>0</v>
      </c>
      <c r="M12" s="9"/>
      <c r="N12" s="10"/>
      <c r="O12" s="11">
        <f t="shared" si="4"/>
        <v>0</v>
      </c>
      <c r="P12" s="12"/>
      <c r="Q12" s="13"/>
      <c r="R12" s="14">
        <f t="shared" si="5"/>
        <v>0</v>
      </c>
      <c r="S12" s="59"/>
      <c r="T12" s="54"/>
      <c r="U12" s="55">
        <f t="shared" si="6"/>
        <v>0</v>
      </c>
    </row>
    <row r="13" spans="1:21" x14ac:dyDescent="0.25">
      <c r="A13" s="9"/>
      <c r="B13" s="10"/>
      <c r="C13" s="11">
        <f t="shared" si="0"/>
        <v>0</v>
      </c>
      <c r="D13" s="12"/>
      <c r="E13" s="13"/>
      <c r="F13" s="14">
        <f t="shared" si="1"/>
        <v>0</v>
      </c>
      <c r="G13" s="9"/>
      <c r="H13" s="10"/>
      <c r="I13" s="11">
        <f t="shared" si="2"/>
        <v>0</v>
      </c>
      <c r="J13" s="105"/>
      <c r="K13" s="106"/>
      <c r="L13" s="107">
        <f t="shared" si="3"/>
        <v>0</v>
      </c>
      <c r="M13" s="9"/>
      <c r="N13" s="10"/>
      <c r="O13" s="11">
        <f t="shared" si="4"/>
        <v>0</v>
      </c>
      <c r="P13" s="12"/>
      <c r="Q13" s="13"/>
      <c r="R13" s="14">
        <f t="shared" si="5"/>
        <v>0</v>
      </c>
      <c r="S13" s="59"/>
      <c r="T13" s="54"/>
      <c r="U13" s="55">
        <f t="shared" si="6"/>
        <v>0</v>
      </c>
    </row>
    <row r="14" spans="1:21" x14ac:dyDescent="0.25">
      <c r="A14" s="9"/>
      <c r="B14" s="10"/>
      <c r="C14" s="11">
        <f t="shared" si="0"/>
        <v>0</v>
      </c>
      <c r="D14" s="12"/>
      <c r="E14" s="13"/>
      <c r="F14" s="14">
        <f t="shared" si="1"/>
        <v>0</v>
      </c>
      <c r="G14" s="9"/>
      <c r="H14" s="10"/>
      <c r="I14" s="11">
        <f t="shared" si="2"/>
        <v>0</v>
      </c>
      <c r="J14" s="105"/>
      <c r="K14" s="106"/>
      <c r="L14" s="107">
        <f t="shared" si="3"/>
        <v>0</v>
      </c>
      <c r="M14" s="9"/>
      <c r="N14" s="10"/>
      <c r="O14" s="11">
        <f t="shared" si="4"/>
        <v>0</v>
      </c>
      <c r="P14" s="12"/>
      <c r="Q14" s="13"/>
      <c r="R14" s="14">
        <f t="shared" si="5"/>
        <v>0</v>
      </c>
      <c r="S14" s="12"/>
      <c r="T14" s="13"/>
      <c r="U14" s="14">
        <f t="shared" si="6"/>
        <v>0</v>
      </c>
    </row>
    <row r="15" spans="1:21" x14ac:dyDescent="0.25">
      <c r="A15" s="9"/>
      <c r="B15" s="10"/>
      <c r="C15" s="11">
        <f t="shared" si="0"/>
        <v>0</v>
      </c>
      <c r="D15" s="12"/>
      <c r="E15" s="13"/>
      <c r="F15" s="14">
        <f t="shared" si="1"/>
        <v>0</v>
      </c>
      <c r="G15" s="9"/>
      <c r="H15" s="10"/>
      <c r="I15" s="11">
        <f t="shared" si="2"/>
        <v>0</v>
      </c>
      <c r="J15" s="105"/>
      <c r="K15" s="106"/>
      <c r="L15" s="107">
        <f t="shared" si="3"/>
        <v>0</v>
      </c>
      <c r="M15" s="9"/>
      <c r="N15" s="10"/>
      <c r="O15" s="11">
        <f t="shared" si="4"/>
        <v>0</v>
      </c>
      <c r="P15" s="12"/>
      <c r="Q15" s="13"/>
      <c r="R15" s="14">
        <f t="shared" si="5"/>
        <v>0</v>
      </c>
      <c r="S15" s="12"/>
      <c r="T15" s="13"/>
      <c r="U15" s="14">
        <f t="shared" si="6"/>
        <v>0</v>
      </c>
    </row>
    <row r="16" spans="1:21" x14ac:dyDescent="0.25">
      <c r="A16" s="9"/>
      <c r="B16" s="10"/>
      <c r="C16" s="11">
        <f t="shared" si="0"/>
        <v>0</v>
      </c>
      <c r="D16" s="12"/>
      <c r="E16" s="13"/>
      <c r="F16" s="14">
        <f t="shared" si="1"/>
        <v>0</v>
      </c>
      <c r="G16" s="9"/>
      <c r="H16" s="10"/>
      <c r="I16" s="11">
        <f t="shared" si="2"/>
        <v>0</v>
      </c>
      <c r="J16" s="105"/>
      <c r="K16" s="106"/>
      <c r="L16" s="107">
        <f t="shared" si="3"/>
        <v>0</v>
      </c>
      <c r="M16" s="9"/>
      <c r="N16" s="10"/>
      <c r="O16" s="11">
        <f t="shared" si="4"/>
        <v>0</v>
      </c>
      <c r="P16" s="12"/>
      <c r="Q16" s="13"/>
      <c r="R16" s="14">
        <f t="shared" si="5"/>
        <v>0</v>
      </c>
      <c r="S16" s="12"/>
      <c r="T16" s="13"/>
      <c r="U16" s="14">
        <f t="shared" si="6"/>
        <v>0</v>
      </c>
    </row>
    <row r="17" spans="1:22" ht="13.8" thickBot="1" x14ac:dyDescent="0.3">
      <c r="A17" s="15"/>
      <c r="B17" s="16"/>
      <c r="C17" s="17">
        <f t="shared" si="0"/>
        <v>0</v>
      </c>
      <c r="D17" s="18"/>
      <c r="E17" s="19"/>
      <c r="F17" s="20">
        <f t="shared" si="1"/>
        <v>0</v>
      </c>
      <c r="G17" s="15"/>
      <c r="H17" s="16"/>
      <c r="I17" s="17">
        <f t="shared" si="2"/>
        <v>0</v>
      </c>
      <c r="J17" s="108"/>
      <c r="K17" s="109"/>
      <c r="L17" s="110">
        <f t="shared" si="3"/>
        <v>0</v>
      </c>
      <c r="M17" s="15"/>
      <c r="N17" s="16"/>
      <c r="O17" s="17">
        <f t="shared" si="4"/>
        <v>0</v>
      </c>
      <c r="P17" s="18"/>
      <c r="Q17" s="19"/>
      <c r="R17" s="20">
        <f t="shared" si="5"/>
        <v>0</v>
      </c>
      <c r="S17" s="15"/>
      <c r="T17" s="16"/>
      <c r="U17" s="17">
        <f t="shared" si="6"/>
        <v>0</v>
      </c>
    </row>
    <row r="18" spans="1:22" ht="13.8" thickBot="1" x14ac:dyDescent="0.3">
      <c r="A18" s="21"/>
      <c r="B18" s="21"/>
      <c r="C18" s="22">
        <f>SUM(C3:C17)</f>
        <v>14267</v>
      </c>
      <c r="D18" s="23"/>
      <c r="E18" s="23"/>
      <c r="F18" s="28">
        <f>SUM(F3:F17)</f>
        <v>930.25</v>
      </c>
      <c r="G18" s="21"/>
      <c r="H18" s="21"/>
      <c r="I18" s="22">
        <f>SUM(I3:I17)</f>
        <v>14217.25</v>
      </c>
      <c r="J18" s="23"/>
      <c r="K18" s="23"/>
      <c r="L18" s="22">
        <f>SUM(L3:L17)</f>
        <v>0</v>
      </c>
      <c r="M18" s="21"/>
      <c r="N18" s="21"/>
      <c r="O18" s="22">
        <f>SUM(O3:O17)</f>
        <v>13211</v>
      </c>
      <c r="P18" s="23"/>
      <c r="Q18" s="23"/>
      <c r="R18" s="22">
        <f>SUM(R3:R17)</f>
        <v>22308</v>
      </c>
      <c r="S18" s="21"/>
      <c r="T18" s="21"/>
      <c r="U18" s="22">
        <f>SUM(U3:U17)</f>
        <v>14868.75</v>
      </c>
    </row>
    <row r="20" spans="1:22" ht="13.8" thickBot="1" x14ac:dyDescent="0.3">
      <c r="A20" s="25"/>
    </row>
    <row r="21" spans="1:22" x14ac:dyDescent="0.25">
      <c r="A21" s="224" t="s">
        <v>19</v>
      </c>
      <c r="B21" s="224"/>
      <c r="C21" s="224"/>
      <c r="D21" s="224" t="s">
        <v>25</v>
      </c>
      <c r="E21" s="224"/>
      <c r="F21" s="224"/>
      <c r="G21" s="207" t="s">
        <v>27</v>
      </c>
      <c r="H21" s="207"/>
      <c r="I21" s="207"/>
      <c r="J21" s="207" t="s">
        <v>12</v>
      </c>
      <c r="K21" s="207"/>
      <c r="L21" s="207"/>
      <c r="M21" s="207" t="s">
        <v>9</v>
      </c>
      <c r="N21" s="207"/>
      <c r="O21" s="207"/>
      <c r="P21" s="207" t="s">
        <v>34</v>
      </c>
      <c r="Q21" s="207"/>
      <c r="R21" s="207"/>
      <c r="S21" s="207" t="s">
        <v>22</v>
      </c>
      <c r="T21" s="207"/>
      <c r="U21" s="207"/>
    </row>
    <row r="22" spans="1:22" x14ac:dyDescent="0.25">
      <c r="A22" s="56" t="s">
        <v>6</v>
      </c>
      <c r="B22" s="57" t="s">
        <v>7</v>
      </c>
      <c r="C22" s="58" t="s">
        <v>4</v>
      </c>
      <c r="D22" s="56" t="s">
        <v>6</v>
      </c>
      <c r="E22" s="57" t="s">
        <v>7</v>
      </c>
      <c r="F22" s="58" t="s">
        <v>4</v>
      </c>
      <c r="G22" s="56" t="s">
        <v>6</v>
      </c>
      <c r="H22" s="57" t="s">
        <v>7</v>
      </c>
      <c r="I22" s="58" t="s">
        <v>4</v>
      </c>
      <c r="J22" s="56" t="s">
        <v>6</v>
      </c>
      <c r="K22" s="57" t="s">
        <v>7</v>
      </c>
      <c r="L22" s="58" t="s">
        <v>4</v>
      </c>
      <c r="M22" s="56" t="s">
        <v>6</v>
      </c>
      <c r="N22" s="57" t="s">
        <v>7</v>
      </c>
      <c r="O22" s="58" t="s">
        <v>4</v>
      </c>
      <c r="P22" s="56" t="s">
        <v>6</v>
      </c>
      <c r="Q22" s="57" t="s">
        <v>7</v>
      </c>
      <c r="R22" s="58" t="s">
        <v>4</v>
      </c>
      <c r="S22" s="56" t="s">
        <v>6</v>
      </c>
      <c r="T22" s="57" t="s">
        <v>7</v>
      </c>
      <c r="U22" s="58" t="s">
        <v>4</v>
      </c>
    </row>
    <row r="23" spans="1:22" x14ac:dyDescent="0.25">
      <c r="A23" s="59" t="s">
        <v>35</v>
      </c>
      <c r="B23" s="54">
        <v>77</v>
      </c>
      <c r="C23" s="55">
        <f t="shared" ref="C23:C37" si="7">B23*B23</f>
        <v>5929</v>
      </c>
      <c r="D23" s="59" t="s">
        <v>35</v>
      </c>
      <c r="E23" s="54">
        <v>59.5</v>
      </c>
      <c r="F23" s="55">
        <f t="shared" ref="F23:F37" si="8">E23*E23</f>
        <v>3540.25</v>
      </c>
      <c r="G23" s="59" t="s">
        <v>35</v>
      </c>
      <c r="H23" s="54">
        <v>58</v>
      </c>
      <c r="I23" s="55">
        <f t="shared" ref="I23:I37" si="9">H23*H23</f>
        <v>3364</v>
      </c>
      <c r="J23" s="59" t="s">
        <v>35</v>
      </c>
      <c r="K23" s="54">
        <v>52</v>
      </c>
      <c r="L23" s="55">
        <f t="shared" ref="L23:L37" si="10">K23*K23</f>
        <v>2704</v>
      </c>
      <c r="M23" s="59" t="s">
        <v>35</v>
      </c>
      <c r="N23" s="54">
        <v>72</v>
      </c>
      <c r="O23" s="55">
        <f t="shared" ref="O23:O37" si="11">N23*N23</f>
        <v>5184</v>
      </c>
      <c r="P23" s="59" t="s">
        <v>35</v>
      </c>
      <c r="Q23" s="54">
        <v>54</v>
      </c>
      <c r="R23" s="55">
        <f t="shared" ref="R23:R37" si="12">Q23*Q23</f>
        <v>2916</v>
      </c>
      <c r="S23" s="70" t="s">
        <v>35</v>
      </c>
      <c r="T23" s="71">
        <v>55</v>
      </c>
      <c r="U23" s="69">
        <f t="shared" ref="U23:U37" si="13">T23*T23</f>
        <v>3025</v>
      </c>
    </row>
    <row r="24" spans="1:22" x14ac:dyDescent="0.25">
      <c r="A24" s="59" t="s">
        <v>35</v>
      </c>
      <c r="B24" s="54">
        <v>60.5</v>
      </c>
      <c r="C24" s="55">
        <f t="shared" si="7"/>
        <v>3660.25</v>
      </c>
      <c r="D24" s="59"/>
      <c r="E24" s="54"/>
      <c r="F24" s="55">
        <f t="shared" si="8"/>
        <v>0</v>
      </c>
      <c r="G24" s="59" t="s">
        <v>35</v>
      </c>
      <c r="H24" s="54">
        <v>52</v>
      </c>
      <c r="I24" s="55">
        <f t="shared" si="9"/>
        <v>2704</v>
      </c>
      <c r="J24" s="59" t="s">
        <v>35</v>
      </c>
      <c r="K24" s="54">
        <v>75</v>
      </c>
      <c r="L24" s="55">
        <f t="shared" si="10"/>
        <v>5625</v>
      </c>
      <c r="M24" s="59" t="s">
        <v>35</v>
      </c>
      <c r="N24" s="54">
        <v>87</v>
      </c>
      <c r="O24" s="55">
        <f t="shared" si="11"/>
        <v>7569</v>
      </c>
      <c r="P24" s="59" t="s">
        <v>35</v>
      </c>
      <c r="Q24" s="71">
        <v>71.5</v>
      </c>
      <c r="R24" s="69">
        <f t="shared" si="12"/>
        <v>5112.25</v>
      </c>
      <c r="S24" s="59" t="s">
        <v>35</v>
      </c>
      <c r="T24" s="71">
        <v>55</v>
      </c>
      <c r="U24" s="69">
        <f t="shared" si="13"/>
        <v>3025</v>
      </c>
    </row>
    <row r="25" spans="1:22" x14ac:dyDescent="0.25">
      <c r="A25" s="59" t="s">
        <v>35</v>
      </c>
      <c r="B25" s="54">
        <v>62.5</v>
      </c>
      <c r="C25" s="55">
        <f t="shared" si="7"/>
        <v>3906.25</v>
      </c>
      <c r="D25" s="59"/>
      <c r="E25" s="54"/>
      <c r="F25" s="55">
        <f t="shared" si="8"/>
        <v>0</v>
      </c>
      <c r="G25" s="59" t="s">
        <v>35</v>
      </c>
      <c r="H25" s="54">
        <v>61.5</v>
      </c>
      <c r="I25" s="55">
        <f t="shared" si="9"/>
        <v>3782.25</v>
      </c>
      <c r="J25" s="59" t="s">
        <v>35</v>
      </c>
      <c r="K25" s="54">
        <v>63</v>
      </c>
      <c r="L25" s="55">
        <f t="shared" si="10"/>
        <v>3969</v>
      </c>
      <c r="M25" s="59" t="s">
        <v>35</v>
      </c>
      <c r="N25" s="54">
        <v>55</v>
      </c>
      <c r="O25" s="55">
        <f t="shared" si="11"/>
        <v>3025</v>
      </c>
      <c r="P25" s="59" t="s">
        <v>35</v>
      </c>
      <c r="Q25" s="54">
        <v>55.5</v>
      </c>
      <c r="R25" s="55">
        <f t="shared" si="12"/>
        <v>3080.25</v>
      </c>
      <c r="S25" s="59" t="s">
        <v>35</v>
      </c>
      <c r="T25" s="71">
        <v>54</v>
      </c>
      <c r="U25" s="69">
        <f t="shared" si="13"/>
        <v>2916</v>
      </c>
    </row>
    <row r="26" spans="1:22" ht="15.6" x14ac:dyDescent="0.25">
      <c r="A26" s="59" t="s">
        <v>35</v>
      </c>
      <c r="B26" s="54">
        <v>59.5</v>
      </c>
      <c r="C26" s="55">
        <f t="shared" si="7"/>
        <v>3540.25</v>
      </c>
      <c r="D26" s="59"/>
      <c r="E26" s="54"/>
      <c r="F26" s="55">
        <f t="shared" si="8"/>
        <v>0</v>
      </c>
      <c r="G26" s="59"/>
      <c r="H26" s="54"/>
      <c r="I26" s="55">
        <f t="shared" si="9"/>
        <v>0</v>
      </c>
      <c r="J26" s="59" t="s">
        <v>35</v>
      </c>
      <c r="K26" s="54">
        <v>55</v>
      </c>
      <c r="L26" s="55">
        <f t="shared" si="10"/>
        <v>3025</v>
      </c>
      <c r="M26" s="59"/>
      <c r="N26" s="54"/>
      <c r="O26" s="55">
        <f t="shared" si="11"/>
        <v>0</v>
      </c>
      <c r="P26" s="59"/>
      <c r="Q26" s="54"/>
      <c r="R26" s="55">
        <f t="shared" si="12"/>
        <v>0</v>
      </c>
      <c r="S26" s="59" t="s">
        <v>35</v>
      </c>
      <c r="T26" s="71">
        <v>54</v>
      </c>
      <c r="U26" s="69">
        <f t="shared" si="13"/>
        <v>2916</v>
      </c>
      <c r="V26" s="26"/>
    </row>
    <row r="27" spans="1:22" ht="15.6" x14ac:dyDescent="0.25">
      <c r="A27" s="59" t="s">
        <v>35</v>
      </c>
      <c r="B27" s="54">
        <v>61</v>
      </c>
      <c r="C27" s="55">
        <f t="shared" si="7"/>
        <v>3721</v>
      </c>
      <c r="D27" s="59"/>
      <c r="E27" s="54"/>
      <c r="F27" s="55">
        <f t="shared" si="8"/>
        <v>0</v>
      </c>
      <c r="G27" s="59"/>
      <c r="H27" s="54"/>
      <c r="I27" s="55">
        <f t="shared" si="9"/>
        <v>0</v>
      </c>
      <c r="J27" s="59"/>
      <c r="K27" s="54"/>
      <c r="L27" s="55">
        <f t="shared" si="10"/>
        <v>0</v>
      </c>
      <c r="M27" s="59"/>
      <c r="N27" s="54"/>
      <c r="O27" s="55">
        <f t="shared" si="11"/>
        <v>0</v>
      </c>
      <c r="P27" s="59"/>
      <c r="Q27" s="54"/>
      <c r="R27" s="55">
        <f t="shared" si="12"/>
        <v>0</v>
      </c>
      <c r="S27" s="59" t="s">
        <v>35</v>
      </c>
      <c r="T27" s="71">
        <v>65.5</v>
      </c>
      <c r="U27" s="69">
        <f t="shared" si="13"/>
        <v>4290.25</v>
      </c>
      <c r="V27" s="26"/>
    </row>
    <row r="28" spans="1:22" ht="15.6" x14ac:dyDescent="0.25">
      <c r="A28" s="59" t="s">
        <v>35</v>
      </c>
      <c r="B28" s="54">
        <v>56.5</v>
      </c>
      <c r="C28" s="55">
        <f t="shared" si="7"/>
        <v>3192.25</v>
      </c>
      <c r="D28" s="59"/>
      <c r="E28" s="54"/>
      <c r="F28" s="55">
        <f t="shared" si="8"/>
        <v>0</v>
      </c>
      <c r="G28" s="59"/>
      <c r="H28" s="54"/>
      <c r="I28" s="55">
        <f t="shared" si="9"/>
        <v>0</v>
      </c>
      <c r="J28" s="59"/>
      <c r="K28" s="54"/>
      <c r="L28" s="55">
        <f t="shared" si="10"/>
        <v>0</v>
      </c>
      <c r="M28" s="59"/>
      <c r="N28" s="54"/>
      <c r="O28" s="55">
        <f t="shared" si="11"/>
        <v>0</v>
      </c>
      <c r="P28" s="59"/>
      <c r="Q28" s="54"/>
      <c r="R28" s="55">
        <f t="shared" si="12"/>
        <v>0</v>
      </c>
      <c r="S28" s="70"/>
      <c r="T28" s="71"/>
      <c r="U28" s="69">
        <f t="shared" si="13"/>
        <v>0</v>
      </c>
      <c r="V28" s="26"/>
    </row>
    <row r="29" spans="1:22" ht="15.6" x14ac:dyDescent="0.25">
      <c r="A29" s="59" t="s">
        <v>35</v>
      </c>
      <c r="B29" s="54">
        <v>55</v>
      </c>
      <c r="C29" s="55">
        <f t="shared" si="7"/>
        <v>3025</v>
      </c>
      <c r="D29" s="59"/>
      <c r="E29" s="54"/>
      <c r="F29" s="55">
        <f t="shared" si="8"/>
        <v>0</v>
      </c>
      <c r="G29" s="59"/>
      <c r="H29" s="54"/>
      <c r="I29" s="55">
        <f t="shared" si="9"/>
        <v>0</v>
      </c>
      <c r="J29" s="59"/>
      <c r="K29" s="54"/>
      <c r="L29" s="55">
        <f t="shared" si="10"/>
        <v>0</v>
      </c>
      <c r="M29" s="59"/>
      <c r="N29" s="54"/>
      <c r="O29" s="55">
        <f t="shared" si="11"/>
        <v>0</v>
      </c>
      <c r="P29" s="59"/>
      <c r="Q29" s="54"/>
      <c r="R29" s="55">
        <f t="shared" si="12"/>
        <v>0</v>
      </c>
      <c r="S29" s="70"/>
      <c r="T29" s="71"/>
      <c r="U29" s="69">
        <f t="shared" si="13"/>
        <v>0</v>
      </c>
      <c r="V29" s="26"/>
    </row>
    <row r="30" spans="1:22" ht="15.6" x14ac:dyDescent="0.25">
      <c r="A30" s="59" t="s">
        <v>35</v>
      </c>
      <c r="B30" s="54">
        <v>109</v>
      </c>
      <c r="C30" s="55">
        <f t="shared" si="7"/>
        <v>11881</v>
      </c>
      <c r="D30" s="59"/>
      <c r="E30" s="54"/>
      <c r="F30" s="55">
        <f t="shared" si="8"/>
        <v>0</v>
      </c>
      <c r="G30" s="59"/>
      <c r="H30" s="54"/>
      <c r="I30" s="55">
        <f t="shared" si="9"/>
        <v>0</v>
      </c>
      <c r="J30" s="59"/>
      <c r="K30" s="54"/>
      <c r="L30" s="55">
        <f t="shared" si="10"/>
        <v>0</v>
      </c>
      <c r="M30" s="59"/>
      <c r="N30" s="54"/>
      <c r="O30" s="55">
        <f t="shared" si="11"/>
        <v>0</v>
      </c>
      <c r="P30" s="59"/>
      <c r="Q30" s="54"/>
      <c r="R30" s="55">
        <f t="shared" si="12"/>
        <v>0</v>
      </c>
      <c r="S30" s="70"/>
      <c r="T30" s="71"/>
      <c r="U30" s="69">
        <f t="shared" si="13"/>
        <v>0</v>
      </c>
      <c r="V30" s="26"/>
    </row>
    <row r="31" spans="1:22" ht="15.6" x14ac:dyDescent="0.25">
      <c r="A31" s="59"/>
      <c r="B31" s="54"/>
      <c r="C31" s="55">
        <f t="shared" si="7"/>
        <v>0</v>
      </c>
      <c r="D31" s="59"/>
      <c r="E31" s="54"/>
      <c r="F31" s="55">
        <f t="shared" si="8"/>
        <v>0</v>
      </c>
      <c r="G31" s="59"/>
      <c r="H31" s="54"/>
      <c r="I31" s="55">
        <f t="shared" si="9"/>
        <v>0</v>
      </c>
      <c r="J31" s="59"/>
      <c r="K31" s="54"/>
      <c r="L31" s="55">
        <f t="shared" si="10"/>
        <v>0</v>
      </c>
      <c r="M31" s="59"/>
      <c r="N31" s="54"/>
      <c r="O31" s="55">
        <f t="shared" si="11"/>
        <v>0</v>
      </c>
      <c r="P31" s="59"/>
      <c r="Q31" s="54"/>
      <c r="R31" s="55">
        <f t="shared" si="12"/>
        <v>0</v>
      </c>
      <c r="S31" s="70"/>
      <c r="T31" s="71"/>
      <c r="U31" s="69">
        <f t="shared" si="13"/>
        <v>0</v>
      </c>
      <c r="V31" s="26"/>
    </row>
    <row r="32" spans="1:22" ht="15.6" x14ac:dyDescent="0.25">
      <c r="A32" s="59"/>
      <c r="B32" s="54"/>
      <c r="C32" s="55">
        <f t="shared" si="7"/>
        <v>0</v>
      </c>
      <c r="D32" s="59"/>
      <c r="E32" s="54"/>
      <c r="F32" s="55">
        <f t="shared" si="8"/>
        <v>0</v>
      </c>
      <c r="G32" s="59"/>
      <c r="H32" s="54"/>
      <c r="I32" s="55">
        <f t="shared" si="9"/>
        <v>0</v>
      </c>
      <c r="J32" s="59"/>
      <c r="K32" s="54"/>
      <c r="L32" s="55">
        <f t="shared" si="10"/>
        <v>0</v>
      </c>
      <c r="M32" s="59"/>
      <c r="N32" s="54"/>
      <c r="O32" s="55">
        <f t="shared" si="11"/>
        <v>0</v>
      </c>
      <c r="P32" s="59"/>
      <c r="Q32" s="54"/>
      <c r="R32" s="55">
        <f t="shared" si="12"/>
        <v>0</v>
      </c>
      <c r="S32" s="70"/>
      <c r="T32" s="71"/>
      <c r="U32" s="69">
        <f t="shared" si="13"/>
        <v>0</v>
      </c>
      <c r="V32" s="26"/>
    </row>
    <row r="33" spans="1:22" ht="15.6" x14ac:dyDescent="0.25">
      <c r="A33" s="59"/>
      <c r="B33" s="54"/>
      <c r="C33" s="55">
        <f t="shared" si="7"/>
        <v>0</v>
      </c>
      <c r="D33" s="59"/>
      <c r="E33" s="54"/>
      <c r="F33" s="55">
        <f t="shared" si="8"/>
        <v>0</v>
      </c>
      <c r="G33" s="59"/>
      <c r="H33" s="54"/>
      <c r="I33" s="55">
        <f t="shared" si="9"/>
        <v>0</v>
      </c>
      <c r="J33" s="59"/>
      <c r="K33" s="54"/>
      <c r="L33" s="55">
        <f t="shared" si="10"/>
        <v>0</v>
      </c>
      <c r="M33" s="59"/>
      <c r="N33" s="54"/>
      <c r="O33" s="55">
        <f t="shared" si="11"/>
        <v>0</v>
      </c>
      <c r="P33" s="59"/>
      <c r="Q33" s="54"/>
      <c r="R33" s="55">
        <f t="shared" si="12"/>
        <v>0</v>
      </c>
      <c r="S33" s="70"/>
      <c r="T33" s="71"/>
      <c r="U33" s="69">
        <f t="shared" si="13"/>
        <v>0</v>
      </c>
      <c r="V33" s="26"/>
    </row>
    <row r="34" spans="1:22" ht="15.6" x14ac:dyDescent="0.25">
      <c r="A34" s="9"/>
      <c r="B34" s="10"/>
      <c r="C34" s="11">
        <f t="shared" si="7"/>
        <v>0</v>
      </c>
      <c r="D34" s="59"/>
      <c r="E34" s="54"/>
      <c r="F34" s="55">
        <f t="shared" si="8"/>
        <v>0</v>
      </c>
      <c r="G34" s="59"/>
      <c r="H34" s="54"/>
      <c r="I34" s="55">
        <f t="shared" si="9"/>
        <v>0</v>
      </c>
      <c r="J34" s="9"/>
      <c r="K34" s="10"/>
      <c r="L34" s="11">
        <f t="shared" si="10"/>
        <v>0</v>
      </c>
      <c r="M34" s="9"/>
      <c r="N34" s="10"/>
      <c r="O34" s="11">
        <f t="shared" si="11"/>
        <v>0</v>
      </c>
      <c r="P34" s="59"/>
      <c r="Q34" s="54"/>
      <c r="R34" s="55">
        <f t="shared" si="12"/>
        <v>0</v>
      </c>
      <c r="S34" s="70"/>
      <c r="T34" s="71"/>
      <c r="U34" s="69">
        <f t="shared" si="13"/>
        <v>0</v>
      </c>
      <c r="V34" s="26"/>
    </row>
    <row r="35" spans="1:22" ht="15.6" x14ac:dyDescent="0.25">
      <c r="A35" s="9"/>
      <c r="B35" s="10"/>
      <c r="C35" s="11">
        <f t="shared" si="7"/>
        <v>0</v>
      </c>
      <c r="D35" s="59"/>
      <c r="E35" s="54"/>
      <c r="F35" s="55">
        <f t="shared" si="8"/>
        <v>0</v>
      </c>
      <c r="G35" s="9"/>
      <c r="H35" s="10"/>
      <c r="I35" s="11">
        <f t="shared" si="9"/>
        <v>0</v>
      </c>
      <c r="J35" s="9"/>
      <c r="K35" s="10"/>
      <c r="L35" s="11">
        <f t="shared" si="10"/>
        <v>0</v>
      </c>
      <c r="M35" s="9"/>
      <c r="N35" s="10"/>
      <c r="O35" s="11">
        <f t="shared" si="11"/>
        <v>0</v>
      </c>
      <c r="P35" s="59"/>
      <c r="Q35" s="54"/>
      <c r="R35" s="55">
        <f t="shared" si="12"/>
        <v>0</v>
      </c>
      <c r="S35" s="142"/>
      <c r="T35" s="143"/>
      <c r="U35" s="144">
        <f t="shared" si="13"/>
        <v>0</v>
      </c>
      <c r="V35" s="26"/>
    </row>
    <row r="36" spans="1:22" ht="15.6" x14ac:dyDescent="0.25">
      <c r="A36" s="9"/>
      <c r="B36" s="10"/>
      <c r="C36" s="11">
        <f t="shared" si="7"/>
        <v>0</v>
      </c>
      <c r="D36" s="12"/>
      <c r="E36" s="13"/>
      <c r="F36" s="14">
        <f t="shared" si="8"/>
        <v>0</v>
      </c>
      <c r="G36" s="9"/>
      <c r="H36" s="10"/>
      <c r="I36" s="11">
        <f t="shared" si="9"/>
        <v>0</v>
      </c>
      <c r="J36" s="9"/>
      <c r="K36" s="10"/>
      <c r="L36" s="11">
        <f t="shared" si="10"/>
        <v>0</v>
      </c>
      <c r="M36" s="9"/>
      <c r="N36" s="10"/>
      <c r="O36" s="11">
        <f t="shared" si="11"/>
        <v>0</v>
      </c>
      <c r="P36" s="9"/>
      <c r="Q36" s="10"/>
      <c r="R36" s="11">
        <f t="shared" si="12"/>
        <v>0</v>
      </c>
      <c r="S36" s="142"/>
      <c r="T36" s="143"/>
      <c r="U36" s="144">
        <f t="shared" si="13"/>
        <v>0</v>
      </c>
      <c r="V36" s="26"/>
    </row>
    <row r="37" spans="1:22" ht="16.2" thickBot="1" x14ac:dyDescent="0.3">
      <c r="A37" s="15"/>
      <c r="B37" s="16"/>
      <c r="C37" s="17">
        <f t="shared" si="7"/>
        <v>0</v>
      </c>
      <c r="D37" s="18"/>
      <c r="E37" s="19"/>
      <c r="F37" s="20">
        <f t="shared" si="8"/>
        <v>0</v>
      </c>
      <c r="G37" s="15"/>
      <c r="H37" s="16"/>
      <c r="I37" s="17">
        <f t="shared" si="9"/>
        <v>0</v>
      </c>
      <c r="J37" s="15"/>
      <c r="K37" s="16"/>
      <c r="L37" s="17">
        <f t="shared" si="10"/>
        <v>0</v>
      </c>
      <c r="M37" s="15"/>
      <c r="N37" s="16"/>
      <c r="O37" s="17">
        <f t="shared" si="11"/>
        <v>0</v>
      </c>
      <c r="P37" s="15"/>
      <c r="Q37" s="16"/>
      <c r="R37" s="17">
        <f t="shared" si="12"/>
        <v>0</v>
      </c>
      <c r="S37" s="145"/>
      <c r="T37" s="146"/>
      <c r="U37" s="147">
        <f t="shared" si="13"/>
        <v>0</v>
      </c>
      <c r="V37" s="26"/>
    </row>
    <row r="38" spans="1:22" ht="16.2" thickBot="1" x14ac:dyDescent="0.3">
      <c r="A38" s="21"/>
      <c r="B38" s="21"/>
      <c r="C38" s="22">
        <f>SUM(C23:C37)</f>
        <v>38855</v>
      </c>
      <c r="D38" s="23"/>
      <c r="E38" s="23"/>
      <c r="F38" s="22">
        <f>SUM(F23:F37)</f>
        <v>3540.25</v>
      </c>
      <c r="G38" s="21"/>
      <c r="H38" s="21"/>
      <c r="I38" s="22">
        <f>SUM(I23:I37)</f>
        <v>9850.25</v>
      </c>
      <c r="J38" s="21"/>
      <c r="K38" s="21"/>
      <c r="L38" s="22">
        <f>SUM(L23:L37)</f>
        <v>15323</v>
      </c>
      <c r="M38" s="21"/>
      <c r="N38" s="21"/>
      <c r="O38" s="22">
        <f>SUM(O23:O37)</f>
        <v>15778</v>
      </c>
      <c r="P38" s="21"/>
      <c r="Q38" s="21"/>
      <c r="R38" s="22">
        <f>SUM(R23:R37)</f>
        <v>11108.5</v>
      </c>
      <c r="S38" s="21"/>
      <c r="T38" s="21"/>
      <c r="U38" s="148">
        <f>SUM(U23:U37)</f>
        <v>16172.25</v>
      </c>
      <c r="V38" s="26"/>
    </row>
    <row r="39" spans="1:22" ht="15.6" x14ac:dyDescent="0.25">
      <c r="V39" s="26"/>
    </row>
    <row r="40" spans="1:22" ht="16.2" thickBot="1" x14ac:dyDescent="0.3">
      <c r="V40" s="26"/>
    </row>
    <row r="41" spans="1:22" ht="15.6" x14ac:dyDescent="0.25">
      <c r="A41" s="206" t="s">
        <v>23</v>
      </c>
      <c r="B41" s="207"/>
      <c r="C41" s="207"/>
      <c r="D41" s="206" t="s">
        <v>26</v>
      </c>
      <c r="E41" s="207"/>
      <c r="F41" s="207"/>
      <c r="G41" s="206" t="s">
        <v>16</v>
      </c>
      <c r="H41" s="207"/>
      <c r="I41" s="207"/>
      <c r="J41" s="206" t="s">
        <v>13</v>
      </c>
      <c r="K41" s="207"/>
      <c r="L41" s="207"/>
      <c r="M41" s="208" t="s">
        <v>17</v>
      </c>
      <c r="N41" s="209"/>
      <c r="O41" s="209"/>
      <c r="P41" s="200" t="s">
        <v>28</v>
      </c>
      <c r="Q41" s="201"/>
      <c r="R41" s="201"/>
      <c r="S41" s="202"/>
      <c r="T41" s="203"/>
      <c r="U41" s="203"/>
      <c r="V41" s="26"/>
    </row>
    <row r="42" spans="1:22" ht="16.2" thickBot="1" x14ac:dyDescent="0.3">
      <c r="A42" s="60" t="s">
        <v>6</v>
      </c>
      <c r="B42" s="61" t="s">
        <v>7</v>
      </c>
      <c r="C42" s="62" t="s">
        <v>4</v>
      </c>
      <c r="D42" s="60" t="s">
        <v>6</v>
      </c>
      <c r="E42" s="61" t="s">
        <v>7</v>
      </c>
      <c r="F42" s="62" t="s">
        <v>4</v>
      </c>
      <c r="G42" s="60" t="s">
        <v>6</v>
      </c>
      <c r="H42" s="61" t="s">
        <v>7</v>
      </c>
      <c r="I42" s="62" t="s">
        <v>4</v>
      </c>
      <c r="J42" s="60" t="s">
        <v>6</v>
      </c>
      <c r="K42" s="61" t="s">
        <v>7</v>
      </c>
      <c r="L42" s="62" t="s">
        <v>4</v>
      </c>
      <c r="M42" s="60" t="s">
        <v>6</v>
      </c>
      <c r="N42" s="61" t="s">
        <v>7</v>
      </c>
      <c r="O42" s="62" t="s">
        <v>4</v>
      </c>
      <c r="P42" s="46" t="s">
        <v>6</v>
      </c>
      <c r="Q42" s="47" t="s">
        <v>7</v>
      </c>
      <c r="R42" s="48" t="s">
        <v>4</v>
      </c>
      <c r="S42" s="43" t="s">
        <v>6</v>
      </c>
      <c r="T42" s="44" t="s">
        <v>7</v>
      </c>
      <c r="U42" s="45" t="s">
        <v>4</v>
      </c>
      <c r="V42" s="26"/>
    </row>
    <row r="43" spans="1:22" ht="15.6" x14ac:dyDescent="0.25">
      <c r="A43" s="63" t="s">
        <v>35</v>
      </c>
      <c r="B43" s="64">
        <v>98</v>
      </c>
      <c r="C43" s="65">
        <f t="shared" ref="C43:C60" si="14">B43*B43</f>
        <v>9604</v>
      </c>
      <c r="D43" s="63" t="s">
        <v>35</v>
      </c>
      <c r="E43" s="64">
        <v>50</v>
      </c>
      <c r="F43" s="65">
        <f t="shared" ref="F43:F60" si="15">E43*E43</f>
        <v>2500</v>
      </c>
      <c r="G43" s="63" t="s">
        <v>35</v>
      </c>
      <c r="H43" s="64">
        <v>77</v>
      </c>
      <c r="I43" s="65">
        <f t="shared" ref="I43:I60" si="16">H43*H43</f>
        <v>5929</v>
      </c>
      <c r="J43" s="63" t="s">
        <v>35</v>
      </c>
      <c r="K43" s="64">
        <v>50</v>
      </c>
      <c r="L43" s="65">
        <f t="shared" ref="L43:L60" si="17">K43*K43</f>
        <v>2500</v>
      </c>
      <c r="M43" s="63" t="s">
        <v>35</v>
      </c>
      <c r="N43" s="64">
        <v>56</v>
      </c>
      <c r="O43" s="65">
        <f t="shared" ref="O43:O60" si="18">N43*N43</f>
        <v>3136</v>
      </c>
      <c r="P43" s="40" t="s">
        <v>35</v>
      </c>
      <c r="Q43" s="41">
        <v>75</v>
      </c>
      <c r="R43" s="42">
        <f t="shared" ref="R43:R60" si="19">Q43*Q43</f>
        <v>5625</v>
      </c>
      <c r="S43" s="40"/>
      <c r="T43" s="41"/>
      <c r="U43" s="42">
        <f t="shared" ref="U43:U60" si="20">T43*T43</f>
        <v>0</v>
      </c>
      <c r="V43" s="26"/>
    </row>
    <row r="44" spans="1:22" ht="15.6" x14ac:dyDescent="0.25">
      <c r="A44" s="53" t="s">
        <v>35</v>
      </c>
      <c r="B44" s="54">
        <v>82</v>
      </c>
      <c r="C44" s="55">
        <f t="shared" si="14"/>
        <v>6724</v>
      </c>
      <c r="D44" s="53" t="s">
        <v>35</v>
      </c>
      <c r="E44" s="54">
        <v>51</v>
      </c>
      <c r="F44" s="55">
        <f t="shared" si="15"/>
        <v>2601</v>
      </c>
      <c r="G44" s="53"/>
      <c r="H44" s="54"/>
      <c r="I44" s="55">
        <f t="shared" si="16"/>
        <v>0</v>
      </c>
      <c r="J44" s="53" t="s">
        <v>35</v>
      </c>
      <c r="K44" s="54">
        <v>62.5</v>
      </c>
      <c r="L44" s="55">
        <f t="shared" si="17"/>
        <v>3906.25</v>
      </c>
      <c r="M44" s="53" t="s">
        <v>35</v>
      </c>
      <c r="N44" s="54">
        <v>66.5</v>
      </c>
      <c r="O44" s="55">
        <f t="shared" si="18"/>
        <v>4422.25</v>
      </c>
      <c r="P44" s="34" t="s">
        <v>35</v>
      </c>
      <c r="Q44" s="13">
        <v>50</v>
      </c>
      <c r="R44" s="14">
        <f t="shared" si="19"/>
        <v>2500</v>
      </c>
      <c r="S44" s="34"/>
      <c r="T44" s="13"/>
      <c r="U44" s="14">
        <f t="shared" si="20"/>
        <v>0</v>
      </c>
      <c r="V44" s="26"/>
    </row>
    <row r="45" spans="1:22" ht="15.6" x14ac:dyDescent="0.25">
      <c r="A45" s="53" t="s">
        <v>35</v>
      </c>
      <c r="B45" s="54">
        <v>95</v>
      </c>
      <c r="C45" s="55">
        <f t="shared" si="14"/>
        <v>9025</v>
      </c>
      <c r="D45" s="53" t="s">
        <v>35</v>
      </c>
      <c r="E45" s="54">
        <v>51.5</v>
      </c>
      <c r="F45" s="55">
        <f t="shared" si="15"/>
        <v>2652.25</v>
      </c>
      <c r="G45" s="53"/>
      <c r="H45" s="54"/>
      <c r="I45" s="55">
        <f t="shared" si="16"/>
        <v>0</v>
      </c>
      <c r="J45" s="53" t="s">
        <v>35</v>
      </c>
      <c r="K45" s="54">
        <v>70</v>
      </c>
      <c r="L45" s="55">
        <f t="shared" si="17"/>
        <v>4900</v>
      </c>
      <c r="M45" s="156" t="s">
        <v>35</v>
      </c>
      <c r="N45" s="71">
        <v>58</v>
      </c>
      <c r="O45" s="69">
        <f t="shared" si="18"/>
        <v>3364</v>
      </c>
      <c r="P45" s="34" t="s">
        <v>35</v>
      </c>
      <c r="Q45" s="13">
        <v>52.5</v>
      </c>
      <c r="R45" s="14">
        <f t="shared" si="19"/>
        <v>2756.25</v>
      </c>
      <c r="S45" s="34"/>
      <c r="T45" s="13"/>
      <c r="U45" s="14">
        <f t="shared" si="20"/>
        <v>0</v>
      </c>
      <c r="V45" s="26"/>
    </row>
    <row r="46" spans="1:22" ht="15.6" x14ac:dyDescent="0.25">
      <c r="A46" s="53" t="s">
        <v>35</v>
      </c>
      <c r="B46" s="54">
        <v>71</v>
      </c>
      <c r="C46" s="55">
        <f t="shared" si="14"/>
        <v>5041</v>
      </c>
      <c r="D46" s="53" t="s">
        <v>36</v>
      </c>
      <c r="E46" s="54">
        <v>33</v>
      </c>
      <c r="F46" s="55">
        <f t="shared" si="15"/>
        <v>1089</v>
      </c>
      <c r="G46" s="53"/>
      <c r="H46" s="54"/>
      <c r="I46" s="55">
        <f t="shared" si="16"/>
        <v>0</v>
      </c>
      <c r="J46" s="53" t="s">
        <v>35</v>
      </c>
      <c r="K46" s="54">
        <v>60.5</v>
      </c>
      <c r="L46" s="55">
        <f t="shared" si="17"/>
        <v>3660.25</v>
      </c>
      <c r="M46" s="53" t="s">
        <v>35</v>
      </c>
      <c r="N46" s="54">
        <v>58</v>
      </c>
      <c r="O46" s="55">
        <f t="shared" si="18"/>
        <v>3364</v>
      </c>
      <c r="P46" s="34" t="s">
        <v>35</v>
      </c>
      <c r="Q46" s="13">
        <v>56</v>
      </c>
      <c r="R46" s="14">
        <f t="shared" si="19"/>
        <v>3136</v>
      </c>
      <c r="S46" s="34"/>
      <c r="T46" s="13"/>
      <c r="U46" s="14">
        <f t="shared" si="20"/>
        <v>0</v>
      </c>
      <c r="V46" s="26"/>
    </row>
    <row r="47" spans="1:22" ht="15.6" x14ac:dyDescent="0.25">
      <c r="A47" s="53" t="s">
        <v>35</v>
      </c>
      <c r="B47" s="54">
        <v>52.5</v>
      </c>
      <c r="C47" s="55">
        <f t="shared" si="14"/>
        <v>2756.25</v>
      </c>
      <c r="D47" s="53"/>
      <c r="E47" s="54"/>
      <c r="F47" s="55">
        <f t="shared" si="15"/>
        <v>0</v>
      </c>
      <c r="G47" s="53"/>
      <c r="H47" s="54"/>
      <c r="I47" s="55">
        <f t="shared" si="16"/>
        <v>0</v>
      </c>
      <c r="J47" s="53" t="s">
        <v>35</v>
      </c>
      <c r="K47" s="54">
        <v>92</v>
      </c>
      <c r="L47" s="55">
        <f t="shared" si="17"/>
        <v>8464</v>
      </c>
      <c r="M47" s="53" t="s">
        <v>35</v>
      </c>
      <c r="N47" s="54">
        <v>66</v>
      </c>
      <c r="O47" s="55">
        <f t="shared" si="18"/>
        <v>4356</v>
      </c>
      <c r="P47" s="34" t="s">
        <v>35</v>
      </c>
      <c r="Q47" s="13">
        <v>63</v>
      </c>
      <c r="R47" s="14">
        <f t="shared" si="19"/>
        <v>3969</v>
      </c>
      <c r="S47" s="34"/>
      <c r="T47" s="13"/>
      <c r="U47" s="14">
        <f t="shared" si="20"/>
        <v>0</v>
      </c>
      <c r="V47" s="26"/>
    </row>
    <row r="48" spans="1:22" ht="15.6" x14ac:dyDescent="0.25">
      <c r="A48" s="53"/>
      <c r="B48" s="54"/>
      <c r="C48" s="55">
        <f t="shared" si="14"/>
        <v>0</v>
      </c>
      <c r="D48" s="53"/>
      <c r="E48" s="54"/>
      <c r="F48" s="55">
        <f t="shared" si="15"/>
        <v>0</v>
      </c>
      <c r="G48" s="53"/>
      <c r="H48" s="54"/>
      <c r="I48" s="55">
        <f t="shared" si="16"/>
        <v>0</v>
      </c>
      <c r="J48" s="53" t="s">
        <v>35</v>
      </c>
      <c r="K48" s="54">
        <v>67</v>
      </c>
      <c r="L48" s="55">
        <f t="shared" si="17"/>
        <v>4489</v>
      </c>
      <c r="M48" s="53" t="s">
        <v>35</v>
      </c>
      <c r="N48" s="54">
        <v>61</v>
      </c>
      <c r="O48" s="55">
        <f t="shared" si="18"/>
        <v>3721</v>
      </c>
      <c r="P48" s="34"/>
      <c r="Q48" s="13"/>
      <c r="R48" s="14">
        <f t="shared" si="19"/>
        <v>0</v>
      </c>
      <c r="S48" s="34"/>
      <c r="T48" s="13"/>
      <c r="U48" s="14">
        <f t="shared" si="20"/>
        <v>0</v>
      </c>
      <c r="V48" s="26"/>
    </row>
    <row r="49" spans="1:22" ht="15.6" x14ac:dyDescent="0.25">
      <c r="A49" s="53"/>
      <c r="B49" s="54"/>
      <c r="C49" s="55">
        <f t="shared" si="14"/>
        <v>0</v>
      </c>
      <c r="D49" s="53"/>
      <c r="E49" s="54"/>
      <c r="F49" s="55">
        <f t="shared" si="15"/>
        <v>0</v>
      </c>
      <c r="G49" s="53"/>
      <c r="H49" s="54"/>
      <c r="I49" s="55">
        <f t="shared" si="16"/>
        <v>0</v>
      </c>
      <c r="J49" s="53" t="s">
        <v>35</v>
      </c>
      <c r="K49" s="54">
        <v>56.5</v>
      </c>
      <c r="L49" s="55">
        <f t="shared" si="17"/>
        <v>3192.25</v>
      </c>
      <c r="M49" s="53"/>
      <c r="N49" s="54"/>
      <c r="O49" s="55">
        <f t="shared" si="18"/>
        <v>0</v>
      </c>
      <c r="P49" s="34"/>
      <c r="Q49" s="13"/>
      <c r="R49" s="14">
        <f t="shared" si="19"/>
        <v>0</v>
      </c>
      <c r="S49" s="34"/>
      <c r="T49" s="13"/>
      <c r="U49" s="14">
        <f t="shared" si="20"/>
        <v>0</v>
      </c>
      <c r="V49" s="26"/>
    </row>
    <row r="50" spans="1:22" ht="15.6" x14ac:dyDescent="0.25">
      <c r="A50" s="67"/>
      <c r="B50" s="54"/>
      <c r="C50" s="55">
        <f t="shared" si="14"/>
        <v>0</v>
      </c>
      <c r="D50" s="53"/>
      <c r="E50" s="54"/>
      <c r="F50" s="55">
        <f t="shared" si="15"/>
        <v>0</v>
      </c>
      <c r="G50" s="53"/>
      <c r="H50" s="54"/>
      <c r="I50" s="55">
        <f t="shared" si="16"/>
        <v>0</v>
      </c>
      <c r="J50" s="53" t="s">
        <v>35</v>
      </c>
      <c r="K50" s="54">
        <v>73</v>
      </c>
      <c r="L50" s="55">
        <f t="shared" si="17"/>
        <v>5329</v>
      </c>
      <c r="M50" s="53"/>
      <c r="N50" s="54"/>
      <c r="O50" s="55">
        <f t="shared" si="18"/>
        <v>0</v>
      </c>
      <c r="P50" s="34"/>
      <c r="Q50" s="13"/>
      <c r="R50" s="14">
        <f t="shared" si="19"/>
        <v>0</v>
      </c>
      <c r="S50" s="34"/>
      <c r="T50" s="13"/>
      <c r="U50" s="14">
        <f t="shared" si="20"/>
        <v>0</v>
      </c>
      <c r="V50" s="26"/>
    </row>
    <row r="51" spans="1:22" ht="15.6" x14ac:dyDescent="0.25">
      <c r="A51" s="53"/>
      <c r="B51" s="54"/>
      <c r="C51" s="55">
        <f t="shared" si="14"/>
        <v>0</v>
      </c>
      <c r="D51" s="34"/>
      <c r="E51" s="13"/>
      <c r="F51" s="14">
        <f t="shared" si="15"/>
        <v>0</v>
      </c>
      <c r="G51" s="53"/>
      <c r="H51" s="54"/>
      <c r="I51" s="55">
        <f t="shared" si="16"/>
        <v>0</v>
      </c>
      <c r="J51" s="53" t="s">
        <v>35</v>
      </c>
      <c r="K51" s="54">
        <v>58.5</v>
      </c>
      <c r="L51" s="55">
        <f t="shared" si="17"/>
        <v>3422.25</v>
      </c>
      <c r="M51" s="53"/>
      <c r="N51" s="54"/>
      <c r="O51" s="55">
        <f t="shared" si="18"/>
        <v>0</v>
      </c>
      <c r="P51" s="34"/>
      <c r="Q51" s="13"/>
      <c r="R51" s="14">
        <f t="shared" si="19"/>
        <v>0</v>
      </c>
      <c r="S51" s="34"/>
      <c r="T51" s="13"/>
      <c r="U51" s="14">
        <f t="shared" si="20"/>
        <v>0</v>
      </c>
      <c r="V51" s="26"/>
    </row>
    <row r="52" spans="1:22" ht="15.6" x14ac:dyDescent="0.25">
      <c r="A52" s="34"/>
      <c r="B52" s="13"/>
      <c r="C52" s="14">
        <f t="shared" si="14"/>
        <v>0</v>
      </c>
      <c r="D52" s="34"/>
      <c r="E52" s="13"/>
      <c r="F52" s="14">
        <f t="shared" si="15"/>
        <v>0</v>
      </c>
      <c r="G52" s="53"/>
      <c r="H52" s="54"/>
      <c r="I52" s="55">
        <f t="shared" si="16"/>
        <v>0</v>
      </c>
      <c r="J52" s="34" t="s">
        <v>35</v>
      </c>
      <c r="K52" s="13">
        <v>77</v>
      </c>
      <c r="L52" s="14">
        <f t="shared" si="17"/>
        <v>5929</v>
      </c>
      <c r="M52" s="34"/>
      <c r="N52" s="13"/>
      <c r="O52" s="14">
        <f t="shared" si="18"/>
        <v>0</v>
      </c>
      <c r="P52" s="34"/>
      <c r="Q52" s="13"/>
      <c r="R52" s="14">
        <f t="shared" si="19"/>
        <v>0</v>
      </c>
      <c r="S52" s="34"/>
      <c r="T52" s="13"/>
      <c r="U52" s="14">
        <f t="shared" si="20"/>
        <v>0</v>
      </c>
      <c r="V52" s="26"/>
    </row>
    <row r="53" spans="1:22" ht="15.6" x14ac:dyDescent="0.25">
      <c r="A53" s="34"/>
      <c r="B53" s="13"/>
      <c r="C53" s="14">
        <f t="shared" si="14"/>
        <v>0</v>
      </c>
      <c r="D53" s="34"/>
      <c r="E53" s="13"/>
      <c r="F53" s="14">
        <f t="shared" si="15"/>
        <v>0</v>
      </c>
      <c r="G53" s="34"/>
      <c r="H53" s="13"/>
      <c r="I53" s="14">
        <f t="shared" si="16"/>
        <v>0</v>
      </c>
      <c r="J53" s="34" t="s">
        <v>35</v>
      </c>
      <c r="K53" s="13">
        <v>51</v>
      </c>
      <c r="L53" s="14">
        <f t="shared" si="17"/>
        <v>2601</v>
      </c>
      <c r="M53" s="34"/>
      <c r="N53" s="13"/>
      <c r="O53" s="14">
        <f t="shared" si="18"/>
        <v>0</v>
      </c>
      <c r="P53" s="34"/>
      <c r="Q53" s="13"/>
      <c r="R53" s="14">
        <f t="shared" si="19"/>
        <v>0</v>
      </c>
      <c r="S53" s="34"/>
      <c r="T53" s="13"/>
      <c r="U53" s="14">
        <f t="shared" si="20"/>
        <v>0</v>
      </c>
      <c r="V53" s="26"/>
    </row>
    <row r="54" spans="1:22" ht="15.6" x14ac:dyDescent="0.25">
      <c r="A54" s="34"/>
      <c r="B54" s="13"/>
      <c r="C54" s="14">
        <f t="shared" si="14"/>
        <v>0</v>
      </c>
      <c r="D54" s="34"/>
      <c r="E54" s="13"/>
      <c r="F54" s="14">
        <f t="shared" si="15"/>
        <v>0</v>
      </c>
      <c r="G54" s="34"/>
      <c r="H54" s="13"/>
      <c r="I54" s="14">
        <f t="shared" si="16"/>
        <v>0</v>
      </c>
      <c r="J54" s="34"/>
      <c r="K54" s="13"/>
      <c r="L54" s="14">
        <f t="shared" si="17"/>
        <v>0</v>
      </c>
      <c r="M54" s="34"/>
      <c r="N54" s="13"/>
      <c r="O54" s="14">
        <f t="shared" si="18"/>
        <v>0</v>
      </c>
      <c r="P54" s="34"/>
      <c r="Q54" s="13"/>
      <c r="R54" s="14">
        <f t="shared" si="19"/>
        <v>0</v>
      </c>
      <c r="S54" s="34"/>
      <c r="T54" s="13"/>
      <c r="U54" s="14">
        <f t="shared" si="20"/>
        <v>0</v>
      </c>
      <c r="V54" s="26"/>
    </row>
    <row r="55" spans="1:22" ht="15.6" x14ac:dyDescent="0.25">
      <c r="A55" s="34"/>
      <c r="B55" s="13"/>
      <c r="C55" s="14">
        <f t="shared" si="14"/>
        <v>0</v>
      </c>
      <c r="D55" s="34"/>
      <c r="E55" s="13"/>
      <c r="F55" s="14">
        <f t="shared" si="15"/>
        <v>0</v>
      </c>
      <c r="G55" s="34"/>
      <c r="H55" s="13"/>
      <c r="I55" s="14">
        <f t="shared" si="16"/>
        <v>0</v>
      </c>
      <c r="J55" s="34"/>
      <c r="K55" s="13"/>
      <c r="L55" s="14">
        <f t="shared" si="17"/>
        <v>0</v>
      </c>
      <c r="M55" s="34"/>
      <c r="N55" s="13"/>
      <c r="O55" s="14">
        <f t="shared" si="18"/>
        <v>0</v>
      </c>
      <c r="P55" s="34"/>
      <c r="Q55" s="13"/>
      <c r="R55" s="14">
        <f t="shared" si="19"/>
        <v>0</v>
      </c>
      <c r="S55" s="34"/>
      <c r="T55" s="13"/>
      <c r="U55" s="14">
        <f t="shared" si="20"/>
        <v>0</v>
      </c>
      <c r="V55" s="26"/>
    </row>
    <row r="56" spans="1:22" ht="15.6" x14ac:dyDescent="0.25">
      <c r="A56" s="34"/>
      <c r="B56" s="13"/>
      <c r="C56" s="14">
        <f t="shared" si="14"/>
        <v>0</v>
      </c>
      <c r="D56" s="34"/>
      <c r="E56" s="13"/>
      <c r="F56" s="14">
        <f t="shared" si="15"/>
        <v>0</v>
      </c>
      <c r="G56" s="34"/>
      <c r="H56" s="13"/>
      <c r="I56" s="14">
        <f t="shared" si="16"/>
        <v>0</v>
      </c>
      <c r="J56" s="34"/>
      <c r="K56" s="13"/>
      <c r="L56" s="14">
        <f t="shared" si="17"/>
        <v>0</v>
      </c>
      <c r="M56" s="34"/>
      <c r="N56" s="13"/>
      <c r="O56" s="14">
        <f t="shared" si="18"/>
        <v>0</v>
      </c>
      <c r="P56" s="34"/>
      <c r="Q56" s="13"/>
      <c r="R56" s="14">
        <f t="shared" si="19"/>
        <v>0</v>
      </c>
      <c r="S56" s="34"/>
      <c r="T56" s="13"/>
      <c r="U56" s="14">
        <f t="shared" si="20"/>
        <v>0</v>
      </c>
      <c r="V56" s="26"/>
    </row>
    <row r="57" spans="1:22" ht="15.6" x14ac:dyDescent="0.25">
      <c r="A57" s="34"/>
      <c r="B57" s="13"/>
      <c r="C57" s="14">
        <f t="shared" si="14"/>
        <v>0</v>
      </c>
      <c r="D57" s="34"/>
      <c r="E57" s="13"/>
      <c r="F57" s="14">
        <f t="shared" si="15"/>
        <v>0</v>
      </c>
      <c r="G57" s="34"/>
      <c r="H57" s="13"/>
      <c r="I57" s="14">
        <f t="shared" si="16"/>
        <v>0</v>
      </c>
      <c r="J57" s="34"/>
      <c r="K57" s="13"/>
      <c r="L57" s="14">
        <f t="shared" si="17"/>
        <v>0</v>
      </c>
      <c r="M57" s="34"/>
      <c r="N57" s="13"/>
      <c r="O57" s="14">
        <f t="shared" si="18"/>
        <v>0</v>
      </c>
      <c r="P57" s="34"/>
      <c r="Q57" s="13"/>
      <c r="R57" s="14">
        <f t="shared" si="19"/>
        <v>0</v>
      </c>
      <c r="S57" s="34"/>
      <c r="T57" s="13"/>
      <c r="U57" s="14">
        <f t="shared" si="20"/>
        <v>0</v>
      </c>
      <c r="V57" s="26"/>
    </row>
    <row r="58" spans="1:22" ht="15.6" x14ac:dyDescent="0.25">
      <c r="A58" s="34"/>
      <c r="B58" s="13"/>
      <c r="C58" s="14">
        <f t="shared" si="14"/>
        <v>0</v>
      </c>
      <c r="D58" s="36"/>
      <c r="E58" s="10"/>
      <c r="F58" s="31">
        <f t="shared" si="15"/>
        <v>0</v>
      </c>
      <c r="G58" s="34"/>
      <c r="H58" s="13"/>
      <c r="I58" s="14">
        <f t="shared" si="16"/>
        <v>0</v>
      </c>
      <c r="J58" s="36"/>
      <c r="K58" s="10"/>
      <c r="L58" s="14">
        <f t="shared" si="17"/>
        <v>0</v>
      </c>
      <c r="M58" s="34"/>
      <c r="N58" s="13"/>
      <c r="O58" s="14">
        <f t="shared" si="18"/>
        <v>0</v>
      </c>
      <c r="P58" s="34"/>
      <c r="Q58" s="13"/>
      <c r="R58" s="14">
        <f t="shared" si="19"/>
        <v>0</v>
      </c>
      <c r="S58" s="34"/>
      <c r="T58" s="13"/>
      <c r="U58" s="14">
        <f t="shared" si="20"/>
        <v>0</v>
      </c>
      <c r="V58" s="26"/>
    </row>
    <row r="59" spans="1:22" ht="15.6" x14ac:dyDescent="0.25">
      <c r="A59" s="34"/>
      <c r="B59" s="13"/>
      <c r="C59" s="14">
        <f t="shared" si="14"/>
        <v>0</v>
      </c>
      <c r="D59" s="36"/>
      <c r="E59" s="10"/>
      <c r="F59" s="31">
        <f t="shared" si="15"/>
        <v>0</v>
      </c>
      <c r="G59" s="34"/>
      <c r="H59" s="13"/>
      <c r="I59" s="14">
        <f t="shared" si="16"/>
        <v>0</v>
      </c>
      <c r="J59" s="36"/>
      <c r="K59" s="10"/>
      <c r="L59" s="14">
        <f t="shared" si="17"/>
        <v>0</v>
      </c>
      <c r="M59" s="34"/>
      <c r="N59" s="13"/>
      <c r="O59" s="14">
        <f t="shared" si="18"/>
        <v>0</v>
      </c>
      <c r="P59" s="34"/>
      <c r="Q59" s="13"/>
      <c r="R59" s="14">
        <f t="shared" si="19"/>
        <v>0</v>
      </c>
      <c r="S59" s="34"/>
      <c r="T59" s="13"/>
      <c r="U59" s="14">
        <f t="shared" si="20"/>
        <v>0</v>
      </c>
      <c r="V59" s="26"/>
    </row>
    <row r="60" spans="1:22" ht="15.6" x14ac:dyDescent="0.25">
      <c r="A60" s="34"/>
      <c r="B60" s="13"/>
      <c r="C60" s="14">
        <f t="shared" si="14"/>
        <v>0</v>
      </c>
      <c r="D60" s="36"/>
      <c r="E60" s="10"/>
      <c r="F60" s="31">
        <f t="shared" si="15"/>
        <v>0</v>
      </c>
      <c r="G60" s="34"/>
      <c r="H60" s="13"/>
      <c r="I60" s="14">
        <f t="shared" si="16"/>
        <v>0</v>
      </c>
      <c r="J60" s="36"/>
      <c r="K60" s="10"/>
      <c r="L60" s="14">
        <f t="shared" si="17"/>
        <v>0</v>
      </c>
      <c r="M60" s="34"/>
      <c r="N60" s="13"/>
      <c r="O60" s="14">
        <f t="shared" si="18"/>
        <v>0</v>
      </c>
      <c r="P60" s="34"/>
      <c r="Q60" s="13"/>
      <c r="R60" s="14">
        <f t="shared" si="19"/>
        <v>0</v>
      </c>
      <c r="S60" s="34"/>
      <c r="T60" s="13"/>
      <c r="U60" s="14">
        <f t="shared" si="20"/>
        <v>0</v>
      </c>
      <c r="V60" s="26"/>
    </row>
    <row r="61" spans="1:22" ht="16.2" thickBot="1" x14ac:dyDescent="0.3">
      <c r="A61" s="35"/>
      <c r="B61" s="29"/>
      <c r="C61" s="32">
        <f>SUM(C43:C60)</f>
        <v>33150.25</v>
      </c>
      <c r="D61" s="37"/>
      <c r="E61" s="30"/>
      <c r="F61" s="32">
        <f>SUM(F43:F60)</f>
        <v>8842.25</v>
      </c>
      <c r="G61" s="35"/>
      <c r="H61" s="29"/>
      <c r="I61" s="32">
        <f>SUM(I43:I57)</f>
        <v>5929</v>
      </c>
      <c r="J61" s="37"/>
      <c r="K61" s="30"/>
      <c r="L61" s="32">
        <f>SUM(L43:L60)</f>
        <v>48393</v>
      </c>
      <c r="M61" s="35"/>
      <c r="N61" s="29"/>
      <c r="O61" s="32">
        <f>SUM(O43:O60)</f>
        <v>22363.25</v>
      </c>
      <c r="P61" s="37"/>
      <c r="Q61" s="30"/>
      <c r="R61" s="149">
        <f>SUM(R43:R60)</f>
        <v>17986.25</v>
      </c>
      <c r="S61" s="35"/>
      <c r="T61" s="29"/>
      <c r="U61" s="32">
        <f>SUM(U43:U60)</f>
        <v>0</v>
      </c>
      <c r="V61" s="26"/>
    </row>
    <row r="62" spans="1:22" ht="15.6" x14ac:dyDescent="0.25"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16.2" thickBot="1" x14ac:dyDescent="0.3"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ht="15.6" x14ac:dyDescent="0.25">
      <c r="A64" s="206" t="s">
        <v>29</v>
      </c>
      <c r="B64" s="207"/>
      <c r="C64" s="207"/>
      <c r="D64" s="206" t="s">
        <v>30</v>
      </c>
      <c r="E64" s="207"/>
      <c r="F64" s="207"/>
      <c r="G64" s="219" t="s">
        <v>31</v>
      </c>
      <c r="H64" s="220"/>
      <c r="I64" s="220"/>
      <c r="J64" s="206"/>
      <c r="K64" s="207"/>
      <c r="L64" s="207"/>
      <c r="M64" s="208"/>
      <c r="N64" s="209"/>
      <c r="O64" s="209"/>
      <c r="P64" s="200"/>
      <c r="Q64" s="201"/>
      <c r="R64" s="201"/>
      <c r="S64" s="202"/>
      <c r="T64" s="203"/>
      <c r="U64" s="203"/>
      <c r="V64" s="26"/>
    </row>
    <row r="65" spans="1:22" ht="16.2" thickBot="1" x14ac:dyDescent="0.3">
      <c r="A65" s="60" t="s">
        <v>6</v>
      </c>
      <c r="B65" s="61" t="s">
        <v>7</v>
      </c>
      <c r="C65" s="62" t="s">
        <v>4</v>
      </c>
      <c r="D65" s="60" t="s">
        <v>6</v>
      </c>
      <c r="E65" s="61" t="s">
        <v>7</v>
      </c>
      <c r="F65" s="62" t="s">
        <v>4</v>
      </c>
      <c r="G65" s="150" t="s">
        <v>6</v>
      </c>
      <c r="H65" s="151" t="s">
        <v>7</v>
      </c>
      <c r="I65" s="152" t="s">
        <v>4</v>
      </c>
      <c r="J65" s="60" t="s">
        <v>6</v>
      </c>
      <c r="K65" s="61" t="s">
        <v>7</v>
      </c>
      <c r="L65" s="62" t="s">
        <v>4</v>
      </c>
      <c r="M65" s="60" t="s">
        <v>6</v>
      </c>
      <c r="N65" s="61" t="s">
        <v>7</v>
      </c>
      <c r="O65" s="62" t="s">
        <v>4</v>
      </c>
      <c r="P65" s="46" t="s">
        <v>6</v>
      </c>
      <c r="Q65" s="47" t="s">
        <v>7</v>
      </c>
      <c r="R65" s="48" t="s">
        <v>4</v>
      </c>
      <c r="S65" s="43" t="s">
        <v>6</v>
      </c>
      <c r="T65" s="44" t="s">
        <v>7</v>
      </c>
      <c r="U65" s="45" t="s">
        <v>4</v>
      </c>
      <c r="V65" s="26"/>
    </row>
    <row r="66" spans="1:22" ht="15.6" x14ac:dyDescent="0.25">
      <c r="A66" s="63" t="s">
        <v>35</v>
      </c>
      <c r="B66" s="64">
        <v>58</v>
      </c>
      <c r="C66" s="65">
        <f t="shared" ref="C66:C83" si="21">B66*B66</f>
        <v>3364</v>
      </c>
      <c r="D66" s="63" t="s">
        <v>35</v>
      </c>
      <c r="E66" s="64">
        <v>63</v>
      </c>
      <c r="F66" s="65">
        <f t="shared" ref="F66:F83" si="22">E66*E66</f>
        <v>3969</v>
      </c>
      <c r="G66" s="153"/>
      <c r="H66" s="154"/>
      <c r="I66" s="155">
        <f t="shared" ref="I66:I83" si="23">H66*H66</f>
        <v>0</v>
      </c>
      <c r="J66" s="63"/>
      <c r="K66" s="64"/>
      <c r="L66" s="65">
        <f t="shared" ref="L66:L83" si="24">K66*K66</f>
        <v>0</v>
      </c>
      <c r="M66" s="63"/>
      <c r="N66" s="64"/>
      <c r="O66" s="65">
        <f t="shared" ref="O66:O83" si="25">N66*N66</f>
        <v>0</v>
      </c>
      <c r="P66" s="40"/>
      <c r="Q66" s="41"/>
      <c r="R66" s="42">
        <f t="shared" ref="R66:R83" si="26">Q66*Q66</f>
        <v>0</v>
      </c>
      <c r="S66" s="40"/>
      <c r="T66" s="41"/>
      <c r="U66" s="42">
        <f t="shared" ref="U66:U83" si="27">T66*T66</f>
        <v>0</v>
      </c>
      <c r="V66" s="26"/>
    </row>
    <row r="67" spans="1:22" ht="15.6" x14ac:dyDescent="0.25">
      <c r="A67" s="53" t="s">
        <v>35</v>
      </c>
      <c r="B67" s="54">
        <v>78</v>
      </c>
      <c r="C67" s="55">
        <f t="shared" si="21"/>
        <v>6084</v>
      </c>
      <c r="D67" s="53" t="s">
        <v>35</v>
      </c>
      <c r="E67" s="54">
        <v>57</v>
      </c>
      <c r="F67" s="55">
        <f t="shared" si="22"/>
        <v>3249</v>
      </c>
      <c r="G67" s="112"/>
      <c r="H67" s="106"/>
      <c r="I67" s="107">
        <f t="shared" si="23"/>
        <v>0</v>
      </c>
      <c r="J67" s="53"/>
      <c r="K67" s="54"/>
      <c r="L67" s="55">
        <f t="shared" si="24"/>
        <v>0</v>
      </c>
      <c r="M67" s="53"/>
      <c r="N67" s="54"/>
      <c r="O67" s="55">
        <f t="shared" si="25"/>
        <v>0</v>
      </c>
      <c r="P67" s="34"/>
      <c r="Q67" s="13"/>
      <c r="R67" s="14">
        <f t="shared" si="26"/>
        <v>0</v>
      </c>
      <c r="S67" s="34"/>
      <c r="T67" s="13"/>
      <c r="U67" s="14">
        <f t="shared" si="27"/>
        <v>0</v>
      </c>
      <c r="V67" s="26"/>
    </row>
    <row r="68" spans="1:22" ht="15.6" x14ac:dyDescent="0.25">
      <c r="A68" s="53"/>
      <c r="B68" s="54"/>
      <c r="C68" s="55">
        <f t="shared" si="21"/>
        <v>0</v>
      </c>
      <c r="D68" s="53" t="s">
        <v>35</v>
      </c>
      <c r="E68" s="54">
        <v>61</v>
      </c>
      <c r="F68" s="55">
        <f t="shared" si="22"/>
        <v>3721</v>
      </c>
      <c r="G68" s="112"/>
      <c r="H68" s="106"/>
      <c r="I68" s="107">
        <f t="shared" si="23"/>
        <v>0</v>
      </c>
      <c r="J68" s="53"/>
      <c r="K68" s="54"/>
      <c r="L68" s="55">
        <f t="shared" si="24"/>
        <v>0</v>
      </c>
      <c r="M68" s="67"/>
      <c r="N68" s="68"/>
      <c r="O68" s="69">
        <f t="shared" si="25"/>
        <v>0</v>
      </c>
      <c r="P68" s="34"/>
      <c r="Q68" s="13"/>
      <c r="R68" s="14">
        <f t="shared" si="26"/>
        <v>0</v>
      </c>
      <c r="S68" s="34"/>
      <c r="T68" s="13"/>
      <c r="U68" s="14">
        <f t="shared" si="27"/>
        <v>0</v>
      </c>
      <c r="V68" s="26"/>
    </row>
    <row r="69" spans="1:22" ht="15.6" x14ac:dyDescent="0.25">
      <c r="A69" s="53"/>
      <c r="B69" s="54"/>
      <c r="C69" s="55">
        <f t="shared" si="21"/>
        <v>0</v>
      </c>
      <c r="D69" s="53"/>
      <c r="E69" s="54"/>
      <c r="F69" s="55">
        <f t="shared" si="22"/>
        <v>0</v>
      </c>
      <c r="G69" s="112"/>
      <c r="H69" s="106"/>
      <c r="I69" s="107">
        <f t="shared" si="23"/>
        <v>0</v>
      </c>
      <c r="J69" s="53"/>
      <c r="K69" s="54"/>
      <c r="L69" s="55">
        <f t="shared" si="24"/>
        <v>0</v>
      </c>
      <c r="M69" s="53"/>
      <c r="N69" s="54"/>
      <c r="O69" s="55">
        <f t="shared" si="25"/>
        <v>0</v>
      </c>
      <c r="P69" s="34"/>
      <c r="Q69" s="13"/>
      <c r="R69" s="14">
        <f t="shared" si="26"/>
        <v>0</v>
      </c>
      <c r="S69" s="34"/>
      <c r="T69" s="13"/>
      <c r="U69" s="14">
        <f t="shared" si="27"/>
        <v>0</v>
      </c>
      <c r="V69" s="26"/>
    </row>
    <row r="70" spans="1:22" ht="15.6" x14ac:dyDescent="0.25">
      <c r="A70" s="53"/>
      <c r="B70" s="54"/>
      <c r="C70" s="55">
        <f t="shared" si="21"/>
        <v>0</v>
      </c>
      <c r="D70" s="53"/>
      <c r="E70" s="54"/>
      <c r="F70" s="55">
        <f t="shared" si="22"/>
        <v>0</v>
      </c>
      <c r="G70" s="112"/>
      <c r="H70" s="106"/>
      <c r="I70" s="107">
        <f t="shared" si="23"/>
        <v>0</v>
      </c>
      <c r="J70" s="53"/>
      <c r="K70" s="54"/>
      <c r="L70" s="55">
        <f t="shared" si="24"/>
        <v>0</v>
      </c>
      <c r="M70" s="53"/>
      <c r="N70" s="54"/>
      <c r="O70" s="55">
        <f t="shared" si="25"/>
        <v>0</v>
      </c>
      <c r="P70" s="34"/>
      <c r="Q70" s="13"/>
      <c r="R70" s="14">
        <f t="shared" si="26"/>
        <v>0</v>
      </c>
      <c r="S70" s="34"/>
      <c r="T70" s="13"/>
      <c r="U70" s="14">
        <f t="shared" si="27"/>
        <v>0</v>
      </c>
      <c r="V70" s="26"/>
    </row>
    <row r="71" spans="1:22" ht="15.6" x14ac:dyDescent="0.25">
      <c r="A71" s="53"/>
      <c r="B71" s="54"/>
      <c r="C71" s="55">
        <f t="shared" si="21"/>
        <v>0</v>
      </c>
      <c r="D71" s="53"/>
      <c r="E71" s="54"/>
      <c r="F71" s="55">
        <f t="shared" si="22"/>
        <v>0</v>
      </c>
      <c r="G71" s="112"/>
      <c r="H71" s="106"/>
      <c r="I71" s="107">
        <f t="shared" si="23"/>
        <v>0</v>
      </c>
      <c r="J71" s="53"/>
      <c r="K71" s="54"/>
      <c r="L71" s="55">
        <f t="shared" si="24"/>
        <v>0</v>
      </c>
      <c r="M71" s="53"/>
      <c r="N71" s="54"/>
      <c r="O71" s="55">
        <f t="shared" si="25"/>
        <v>0</v>
      </c>
      <c r="P71" s="34"/>
      <c r="Q71" s="13"/>
      <c r="R71" s="14">
        <f t="shared" si="26"/>
        <v>0</v>
      </c>
      <c r="S71" s="34"/>
      <c r="T71" s="13"/>
      <c r="U71" s="14">
        <f t="shared" si="27"/>
        <v>0</v>
      </c>
      <c r="V71" s="26"/>
    </row>
    <row r="72" spans="1:22" ht="15.6" x14ac:dyDescent="0.25">
      <c r="A72" s="53"/>
      <c r="B72" s="54"/>
      <c r="C72" s="55">
        <f t="shared" si="21"/>
        <v>0</v>
      </c>
      <c r="D72" s="53"/>
      <c r="E72" s="54"/>
      <c r="F72" s="55">
        <f t="shared" si="22"/>
        <v>0</v>
      </c>
      <c r="G72" s="112"/>
      <c r="H72" s="106"/>
      <c r="I72" s="107">
        <f t="shared" si="23"/>
        <v>0</v>
      </c>
      <c r="J72" s="53"/>
      <c r="K72" s="54"/>
      <c r="L72" s="55">
        <f t="shared" si="24"/>
        <v>0</v>
      </c>
      <c r="M72" s="53"/>
      <c r="N72" s="54"/>
      <c r="O72" s="55">
        <f t="shared" si="25"/>
        <v>0</v>
      </c>
      <c r="P72" s="34"/>
      <c r="Q72" s="13"/>
      <c r="R72" s="14">
        <f t="shared" si="26"/>
        <v>0</v>
      </c>
      <c r="S72" s="34"/>
      <c r="T72" s="13"/>
      <c r="U72" s="14">
        <f t="shared" si="27"/>
        <v>0</v>
      </c>
      <c r="V72" s="26"/>
    </row>
    <row r="73" spans="1:22" ht="15.6" x14ac:dyDescent="0.25">
      <c r="A73" s="67"/>
      <c r="B73" s="54"/>
      <c r="C73" s="55">
        <f t="shared" si="21"/>
        <v>0</v>
      </c>
      <c r="D73" s="53"/>
      <c r="E73" s="54"/>
      <c r="F73" s="55">
        <f t="shared" si="22"/>
        <v>0</v>
      </c>
      <c r="G73" s="112"/>
      <c r="H73" s="106"/>
      <c r="I73" s="107">
        <f t="shared" si="23"/>
        <v>0</v>
      </c>
      <c r="J73" s="53"/>
      <c r="K73" s="54"/>
      <c r="L73" s="55">
        <f t="shared" si="24"/>
        <v>0</v>
      </c>
      <c r="M73" s="53"/>
      <c r="N73" s="54"/>
      <c r="O73" s="55">
        <f t="shared" si="25"/>
        <v>0</v>
      </c>
      <c r="P73" s="34"/>
      <c r="Q73" s="13"/>
      <c r="R73" s="14">
        <f t="shared" si="26"/>
        <v>0</v>
      </c>
      <c r="S73" s="34"/>
      <c r="T73" s="13"/>
      <c r="U73" s="14">
        <f t="shared" si="27"/>
        <v>0</v>
      </c>
      <c r="V73" s="26"/>
    </row>
    <row r="74" spans="1:22" ht="15.6" x14ac:dyDescent="0.25">
      <c r="A74" s="53"/>
      <c r="B74" s="54"/>
      <c r="C74" s="55">
        <f t="shared" si="21"/>
        <v>0</v>
      </c>
      <c r="D74" s="34"/>
      <c r="E74" s="13"/>
      <c r="F74" s="14">
        <f t="shared" si="22"/>
        <v>0</v>
      </c>
      <c r="G74" s="112"/>
      <c r="H74" s="106"/>
      <c r="I74" s="107">
        <f t="shared" si="23"/>
        <v>0</v>
      </c>
      <c r="J74" s="53"/>
      <c r="K74" s="54"/>
      <c r="L74" s="55">
        <f t="shared" si="24"/>
        <v>0</v>
      </c>
      <c r="M74" s="53"/>
      <c r="N74" s="54"/>
      <c r="O74" s="55">
        <f t="shared" si="25"/>
        <v>0</v>
      </c>
      <c r="P74" s="34"/>
      <c r="Q74" s="13"/>
      <c r="R74" s="14">
        <f t="shared" si="26"/>
        <v>0</v>
      </c>
      <c r="S74" s="34"/>
      <c r="T74" s="13"/>
      <c r="U74" s="14">
        <f t="shared" si="27"/>
        <v>0</v>
      </c>
      <c r="V74" s="26"/>
    </row>
    <row r="75" spans="1:22" ht="15.6" x14ac:dyDescent="0.25">
      <c r="A75" s="34"/>
      <c r="B75" s="13"/>
      <c r="C75" s="14">
        <f t="shared" si="21"/>
        <v>0</v>
      </c>
      <c r="D75" s="34"/>
      <c r="E75" s="13"/>
      <c r="F75" s="14">
        <f t="shared" si="22"/>
        <v>0</v>
      </c>
      <c r="G75" s="112"/>
      <c r="H75" s="106"/>
      <c r="I75" s="107">
        <f t="shared" si="23"/>
        <v>0</v>
      </c>
      <c r="J75" s="34"/>
      <c r="K75" s="13"/>
      <c r="L75" s="14">
        <f t="shared" si="24"/>
        <v>0</v>
      </c>
      <c r="M75" s="34"/>
      <c r="N75" s="13"/>
      <c r="O75" s="14">
        <f t="shared" si="25"/>
        <v>0</v>
      </c>
      <c r="P75" s="34"/>
      <c r="Q75" s="13"/>
      <c r="R75" s="14">
        <f t="shared" si="26"/>
        <v>0</v>
      </c>
      <c r="S75" s="34"/>
      <c r="T75" s="13"/>
      <c r="U75" s="14">
        <f t="shared" si="27"/>
        <v>0</v>
      </c>
      <c r="V75" s="26"/>
    </row>
    <row r="76" spans="1:22" ht="15.6" x14ac:dyDescent="0.25">
      <c r="A76" s="34"/>
      <c r="B76" s="13"/>
      <c r="C76" s="14">
        <f t="shared" si="21"/>
        <v>0</v>
      </c>
      <c r="D76" s="34"/>
      <c r="E76" s="13"/>
      <c r="F76" s="14">
        <f t="shared" si="22"/>
        <v>0</v>
      </c>
      <c r="G76" s="112"/>
      <c r="H76" s="106"/>
      <c r="I76" s="107">
        <f t="shared" si="23"/>
        <v>0</v>
      </c>
      <c r="J76" s="34"/>
      <c r="K76" s="13"/>
      <c r="L76" s="14">
        <f t="shared" si="24"/>
        <v>0</v>
      </c>
      <c r="M76" s="34"/>
      <c r="N76" s="13"/>
      <c r="O76" s="14">
        <f t="shared" si="25"/>
        <v>0</v>
      </c>
      <c r="P76" s="34"/>
      <c r="Q76" s="13"/>
      <c r="R76" s="14">
        <f t="shared" si="26"/>
        <v>0</v>
      </c>
      <c r="S76" s="34"/>
      <c r="T76" s="13"/>
      <c r="U76" s="14">
        <f t="shared" si="27"/>
        <v>0</v>
      </c>
      <c r="V76" s="26"/>
    </row>
    <row r="77" spans="1:22" ht="15.6" x14ac:dyDescent="0.25">
      <c r="A77" s="34"/>
      <c r="B77" s="13"/>
      <c r="C77" s="14">
        <f t="shared" si="21"/>
        <v>0</v>
      </c>
      <c r="D77" s="34"/>
      <c r="E77" s="13"/>
      <c r="F77" s="14">
        <f t="shared" si="22"/>
        <v>0</v>
      </c>
      <c r="G77" s="112"/>
      <c r="H77" s="106"/>
      <c r="I77" s="107">
        <f t="shared" si="23"/>
        <v>0</v>
      </c>
      <c r="J77" s="34"/>
      <c r="K77" s="13"/>
      <c r="L77" s="14">
        <f t="shared" si="24"/>
        <v>0</v>
      </c>
      <c r="M77" s="34"/>
      <c r="N77" s="13"/>
      <c r="O77" s="14">
        <f t="shared" si="25"/>
        <v>0</v>
      </c>
      <c r="P77" s="34"/>
      <c r="Q77" s="13"/>
      <c r="R77" s="14">
        <f t="shared" si="26"/>
        <v>0</v>
      </c>
      <c r="S77" s="34"/>
      <c r="T77" s="13"/>
      <c r="U77" s="14">
        <f t="shared" si="27"/>
        <v>0</v>
      </c>
      <c r="V77" s="26"/>
    </row>
    <row r="78" spans="1:22" ht="15.6" x14ac:dyDescent="0.25">
      <c r="A78" s="34"/>
      <c r="B78" s="13"/>
      <c r="C78" s="14">
        <f t="shared" si="21"/>
        <v>0</v>
      </c>
      <c r="D78" s="34"/>
      <c r="E78" s="13"/>
      <c r="F78" s="14">
        <f t="shared" si="22"/>
        <v>0</v>
      </c>
      <c r="G78" s="112"/>
      <c r="H78" s="106"/>
      <c r="I78" s="107">
        <f t="shared" si="23"/>
        <v>0</v>
      </c>
      <c r="J78" s="34"/>
      <c r="K78" s="13"/>
      <c r="L78" s="14">
        <f t="shared" si="24"/>
        <v>0</v>
      </c>
      <c r="M78" s="34"/>
      <c r="N78" s="13"/>
      <c r="O78" s="14">
        <f t="shared" si="25"/>
        <v>0</v>
      </c>
      <c r="P78" s="34"/>
      <c r="Q78" s="13"/>
      <c r="R78" s="14">
        <f t="shared" si="26"/>
        <v>0</v>
      </c>
      <c r="S78" s="34"/>
      <c r="T78" s="13"/>
      <c r="U78" s="14">
        <f t="shared" si="27"/>
        <v>0</v>
      </c>
      <c r="V78" s="26"/>
    </row>
    <row r="79" spans="1:22" ht="15.6" x14ac:dyDescent="0.25">
      <c r="A79" s="34"/>
      <c r="B79" s="13"/>
      <c r="C79" s="14">
        <f t="shared" si="21"/>
        <v>0</v>
      </c>
      <c r="D79" s="34"/>
      <c r="E79" s="13"/>
      <c r="F79" s="14">
        <f t="shared" si="22"/>
        <v>0</v>
      </c>
      <c r="G79" s="112"/>
      <c r="H79" s="106"/>
      <c r="I79" s="107">
        <f t="shared" si="23"/>
        <v>0</v>
      </c>
      <c r="J79" s="34"/>
      <c r="K79" s="13"/>
      <c r="L79" s="14">
        <f t="shared" si="24"/>
        <v>0</v>
      </c>
      <c r="M79" s="34"/>
      <c r="N79" s="13"/>
      <c r="O79" s="14">
        <f t="shared" si="25"/>
        <v>0</v>
      </c>
      <c r="P79" s="34"/>
      <c r="Q79" s="13"/>
      <c r="R79" s="14">
        <f t="shared" si="26"/>
        <v>0</v>
      </c>
      <c r="S79" s="34"/>
      <c r="T79" s="13"/>
      <c r="U79" s="14">
        <f t="shared" si="27"/>
        <v>0</v>
      </c>
      <c r="V79" s="26"/>
    </row>
    <row r="80" spans="1:22" ht="15.6" x14ac:dyDescent="0.25">
      <c r="A80" s="34"/>
      <c r="B80" s="13"/>
      <c r="C80" s="14">
        <f t="shared" si="21"/>
        <v>0</v>
      </c>
      <c r="D80" s="34"/>
      <c r="E80" s="13"/>
      <c r="F80" s="14">
        <f t="shared" si="22"/>
        <v>0</v>
      </c>
      <c r="G80" s="112"/>
      <c r="H80" s="106"/>
      <c r="I80" s="107">
        <f t="shared" si="23"/>
        <v>0</v>
      </c>
      <c r="J80" s="34"/>
      <c r="K80" s="13"/>
      <c r="L80" s="14">
        <f t="shared" si="24"/>
        <v>0</v>
      </c>
      <c r="M80" s="34"/>
      <c r="N80" s="13"/>
      <c r="O80" s="14">
        <f t="shared" si="25"/>
        <v>0</v>
      </c>
      <c r="P80" s="34"/>
      <c r="Q80" s="13"/>
      <c r="R80" s="14">
        <f t="shared" si="26"/>
        <v>0</v>
      </c>
      <c r="S80" s="34"/>
      <c r="T80" s="13"/>
      <c r="U80" s="14">
        <f t="shared" si="27"/>
        <v>0</v>
      </c>
      <c r="V80" s="26"/>
    </row>
    <row r="81" spans="1:22" ht="15.6" x14ac:dyDescent="0.25">
      <c r="A81" s="34"/>
      <c r="B81" s="13"/>
      <c r="C81" s="14">
        <f t="shared" si="21"/>
        <v>0</v>
      </c>
      <c r="D81" s="36"/>
      <c r="E81" s="10"/>
      <c r="F81" s="31">
        <f t="shared" si="22"/>
        <v>0</v>
      </c>
      <c r="G81" s="112"/>
      <c r="H81" s="106"/>
      <c r="I81" s="107">
        <f t="shared" si="23"/>
        <v>0</v>
      </c>
      <c r="J81" s="36"/>
      <c r="K81" s="10"/>
      <c r="L81" s="14">
        <f t="shared" si="24"/>
        <v>0</v>
      </c>
      <c r="M81" s="34"/>
      <c r="N81" s="13"/>
      <c r="O81" s="14">
        <f t="shared" si="25"/>
        <v>0</v>
      </c>
      <c r="P81" s="34"/>
      <c r="Q81" s="13"/>
      <c r="R81" s="14">
        <f t="shared" si="26"/>
        <v>0</v>
      </c>
      <c r="S81" s="34"/>
      <c r="T81" s="13"/>
      <c r="U81" s="14">
        <f t="shared" si="27"/>
        <v>0</v>
      </c>
      <c r="V81" s="26"/>
    </row>
    <row r="82" spans="1:22" ht="15.6" x14ac:dyDescent="0.25">
      <c r="A82" s="34"/>
      <c r="B82" s="13"/>
      <c r="C82" s="14">
        <f t="shared" si="21"/>
        <v>0</v>
      </c>
      <c r="D82" s="36"/>
      <c r="E82" s="10"/>
      <c r="F82" s="31">
        <f t="shared" si="22"/>
        <v>0</v>
      </c>
      <c r="G82" s="112"/>
      <c r="H82" s="106"/>
      <c r="I82" s="107">
        <f t="shared" si="23"/>
        <v>0</v>
      </c>
      <c r="J82" s="36"/>
      <c r="K82" s="10"/>
      <c r="L82" s="14">
        <f t="shared" si="24"/>
        <v>0</v>
      </c>
      <c r="M82" s="34"/>
      <c r="N82" s="13"/>
      <c r="O82" s="14">
        <f t="shared" si="25"/>
        <v>0</v>
      </c>
      <c r="P82" s="34"/>
      <c r="Q82" s="13"/>
      <c r="R82" s="14">
        <f t="shared" si="26"/>
        <v>0</v>
      </c>
      <c r="S82" s="34"/>
      <c r="T82" s="13"/>
      <c r="U82" s="14">
        <f t="shared" si="27"/>
        <v>0</v>
      </c>
      <c r="V82" s="26"/>
    </row>
    <row r="83" spans="1:22" ht="15.6" x14ac:dyDescent="0.25">
      <c r="A83" s="34"/>
      <c r="B83" s="13"/>
      <c r="C83" s="14">
        <f t="shared" si="21"/>
        <v>0</v>
      </c>
      <c r="D83" s="36"/>
      <c r="E83" s="10"/>
      <c r="F83" s="31">
        <f t="shared" si="22"/>
        <v>0</v>
      </c>
      <c r="G83" s="112"/>
      <c r="H83" s="106"/>
      <c r="I83" s="107">
        <f t="shared" si="23"/>
        <v>0</v>
      </c>
      <c r="J83" s="36"/>
      <c r="K83" s="10"/>
      <c r="L83" s="14">
        <f t="shared" si="24"/>
        <v>0</v>
      </c>
      <c r="M83" s="34"/>
      <c r="N83" s="13"/>
      <c r="O83" s="14">
        <f t="shared" si="25"/>
        <v>0</v>
      </c>
      <c r="P83" s="34"/>
      <c r="Q83" s="13"/>
      <c r="R83" s="14">
        <f t="shared" si="26"/>
        <v>0</v>
      </c>
      <c r="S83" s="34"/>
      <c r="T83" s="13"/>
      <c r="U83" s="14">
        <f t="shared" si="27"/>
        <v>0</v>
      </c>
      <c r="V83" s="26"/>
    </row>
    <row r="84" spans="1:22" ht="16.2" thickBot="1" x14ac:dyDescent="0.3">
      <c r="A84" s="35"/>
      <c r="B84" s="29"/>
      <c r="C84" s="32">
        <f>SUM(C66:C83)</f>
        <v>9448</v>
      </c>
      <c r="D84" s="37"/>
      <c r="E84" s="30"/>
      <c r="F84" s="32">
        <f>SUM(F66:F83)</f>
        <v>10939</v>
      </c>
      <c r="G84" s="35"/>
      <c r="H84" s="29"/>
      <c r="I84" s="32">
        <f>SUM(I66:I80)</f>
        <v>0</v>
      </c>
      <c r="J84" s="37"/>
      <c r="K84" s="30"/>
      <c r="L84" s="32">
        <f>SUM(L66:L83)</f>
        <v>0</v>
      </c>
      <c r="M84" s="35"/>
      <c r="N84" s="29"/>
      <c r="O84" s="32">
        <f>SUM(O66:O83)</f>
        <v>0</v>
      </c>
      <c r="P84" s="37"/>
      <c r="Q84" s="30"/>
      <c r="R84" s="33">
        <f>SUM(R66:R83)</f>
        <v>0</v>
      </c>
      <c r="S84" s="35"/>
      <c r="T84" s="29"/>
      <c r="U84" s="32">
        <f>SUM(U66:U83)</f>
        <v>0</v>
      </c>
      <c r="V84" s="26"/>
    </row>
    <row r="85" spans="1:22" ht="15.6" x14ac:dyDescent="0.25">
      <c r="M85" s="26"/>
      <c r="N85" s="26"/>
      <c r="O85" s="26"/>
      <c r="P85" s="26"/>
      <c r="Q85" s="26"/>
      <c r="R85" s="26"/>
      <c r="S85" s="26"/>
      <c r="T85" s="26"/>
      <c r="U85" s="26"/>
    </row>
    <row r="86" spans="1:22" ht="15.6" x14ac:dyDescent="0.25">
      <c r="M86" s="26"/>
      <c r="N86" s="26"/>
      <c r="O86" s="26"/>
      <c r="P86" s="26"/>
      <c r="Q86" s="26"/>
      <c r="R86" s="26"/>
      <c r="S86" s="26"/>
      <c r="T86" s="26"/>
      <c r="U86" s="26"/>
    </row>
    <row r="87" spans="1:22" ht="15.6" x14ac:dyDescent="0.25">
      <c r="M87" s="26"/>
      <c r="N87" s="26"/>
      <c r="O87" s="26"/>
      <c r="P87" s="26"/>
      <c r="Q87" s="26"/>
      <c r="R87" s="26"/>
      <c r="S87" s="26"/>
      <c r="T87" s="26"/>
      <c r="U87" s="26"/>
    </row>
    <row r="88" spans="1:22" ht="15.6" x14ac:dyDescent="0.25">
      <c r="M88" s="26"/>
      <c r="N88" s="26"/>
      <c r="O88" s="26"/>
      <c r="P88" s="26"/>
      <c r="Q88" s="26"/>
      <c r="R88" s="26"/>
      <c r="S88" s="26"/>
      <c r="T88" s="26"/>
      <c r="U88" s="26"/>
    </row>
  </sheetData>
  <mergeCells count="28">
    <mergeCell ref="S1:U1"/>
    <mergeCell ref="A21:C21"/>
    <mergeCell ref="D21:F21"/>
    <mergeCell ref="G21:I21"/>
    <mergeCell ref="J21:L21"/>
    <mergeCell ref="M21:O21"/>
    <mergeCell ref="P21:R21"/>
    <mergeCell ref="S21:U21"/>
    <mergeCell ref="A1:C1"/>
    <mergeCell ref="D1:F1"/>
    <mergeCell ref="G1:I1"/>
    <mergeCell ref="J1:L1"/>
    <mergeCell ref="M1:O1"/>
    <mergeCell ref="P1:R1"/>
    <mergeCell ref="S41:U41"/>
    <mergeCell ref="A64:C64"/>
    <mergeCell ref="D64:F64"/>
    <mergeCell ref="G64:I64"/>
    <mergeCell ref="J64:L64"/>
    <mergeCell ref="M64:O64"/>
    <mergeCell ref="P64:R64"/>
    <mergeCell ref="S64:U64"/>
    <mergeCell ref="A41:C41"/>
    <mergeCell ref="D41:F41"/>
    <mergeCell ref="G41:I41"/>
    <mergeCell ref="J41:L41"/>
    <mergeCell ref="M41:O41"/>
    <mergeCell ref="P41:R4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70" zoomScaleNormal="70" workbookViewId="0">
      <selection activeCell="A4" sqref="A4:D4"/>
    </sheetView>
  </sheetViews>
  <sheetFormatPr defaultRowHeight="13.2" x14ac:dyDescent="0.25"/>
  <cols>
    <col min="1" max="1" width="8.5546875" customWidth="1"/>
    <col min="2" max="2" width="28.6640625" customWidth="1"/>
    <col min="3" max="4" width="13.44140625" customWidth="1"/>
    <col min="5" max="5" width="29.44140625" customWidth="1"/>
    <col min="6" max="7" width="13.44140625" customWidth="1"/>
    <col min="8" max="8" width="28.6640625" customWidth="1"/>
    <col min="9" max="10" width="13.44140625" customWidth="1"/>
    <col min="11" max="11" width="28.6640625" customWidth="1"/>
    <col min="12" max="16" width="13.44140625" customWidth="1"/>
  </cols>
  <sheetData>
    <row r="1" spans="1:16" ht="17.399999999999999" x14ac:dyDescent="0.3">
      <c r="A1" s="227" t="s">
        <v>8</v>
      </c>
      <c r="B1" s="227"/>
      <c r="C1" s="227"/>
      <c r="D1" s="22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7.399999999999999" x14ac:dyDescent="0.3">
      <c r="A2" s="227" t="s">
        <v>60</v>
      </c>
      <c r="B2" s="227"/>
      <c r="C2" s="227"/>
      <c r="D2" s="22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8" thickBot="1" x14ac:dyDescent="0.35">
      <c r="A3" s="227" t="s">
        <v>0</v>
      </c>
      <c r="B3" s="227"/>
      <c r="C3" s="227"/>
      <c r="D3" s="22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8" thickBot="1" x14ac:dyDescent="0.3">
      <c r="A4" s="228" t="s">
        <v>61</v>
      </c>
      <c r="B4" s="228"/>
      <c r="C4" s="228"/>
      <c r="D4" s="228"/>
      <c r="E4" s="2"/>
      <c r="F4" s="2"/>
      <c r="G4" s="2"/>
      <c r="H4" s="2"/>
      <c r="I4" s="2"/>
      <c r="J4" s="2"/>
      <c r="L4" s="2"/>
      <c r="M4" s="2"/>
      <c r="N4" s="2"/>
      <c r="O4" s="2"/>
      <c r="P4" s="2"/>
    </row>
    <row r="5" spans="1:16" ht="34.200000000000003" thickBot="1" x14ac:dyDescent="0.3">
      <c r="A5" s="136"/>
      <c r="B5" s="129" t="s">
        <v>3</v>
      </c>
      <c r="C5" s="130" t="s">
        <v>42</v>
      </c>
      <c r="D5" s="131" t="s">
        <v>5</v>
      </c>
      <c r="E5" s="132" t="s">
        <v>3</v>
      </c>
      <c r="F5" s="130" t="s">
        <v>42</v>
      </c>
      <c r="G5" s="131" t="s">
        <v>5</v>
      </c>
      <c r="H5" s="132" t="s">
        <v>3</v>
      </c>
      <c r="I5" s="130" t="s">
        <v>42</v>
      </c>
      <c r="J5" s="131" t="s">
        <v>5</v>
      </c>
      <c r="K5" s="132" t="s">
        <v>3</v>
      </c>
      <c r="L5" s="130" t="s">
        <v>42</v>
      </c>
      <c r="M5" s="133" t="s">
        <v>5</v>
      </c>
      <c r="N5" s="134"/>
      <c r="O5" s="134"/>
      <c r="P5" s="134"/>
    </row>
    <row r="6" spans="1:16" ht="47.4" thickBot="1" x14ac:dyDescent="0.3">
      <c r="A6" s="113" t="s">
        <v>1</v>
      </c>
      <c r="B6" s="118" t="s">
        <v>37</v>
      </c>
      <c r="C6" s="72" t="s">
        <v>37</v>
      </c>
      <c r="D6" s="117" t="s">
        <v>37</v>
      </c>
      <c r="E6" s="118" t="s">
        <v>38</v>
      </c>
      <c r="F6" s="72" t="s">
        <v>38</v>
      </c>
      <c r="G6" s="117" t="s">
        <v>38</v>
      </c>
      <c r="H6" s="118" t="s">
        <v>39</v>
      </c>
      <c r="I6" s="72" t="s">
        <v>39</v>
      </c>
      <c r="J6" s="117" t="s">
        <v>39</v>
      </c>
      <c r="K6" s="118" t="s">
        <v>40</v>
      </c>
      <c r="L6" s="72" t="s">
        <v>41</v>
      </c>
      <c r="M6" s="117" t="s">
        <v>40</v>
      </c>
      <c r="N6" s="128" t="s">
        <v>32</v>
      </c>
      <c r="O6" s="128" t="s">
        <v>33</v>
      </c>
      <c r="P6" s="128" t="s">
        <v>2</v>
      </c>
    </row>
    <row r="7" spans="1:16" ht="34.200000000000003" thickBot="1" x14ac:dyDescent="0.3">
      <c r="A7" s="137"/>
      <c r="B7" s="129" t="s">
        <v>3</v>
      </c>
      <c r="C7" s="130" t="s">
        <v>42</v>
      </c>
      <c r="D7" s="131" t="s">
        <v>5</v>
      </c>
      <c r="E7" s="132" t="s">
        <v>3</v>
      </c>
      <c r="F7" s="130" t="s">
        <v>42</v>
      </c>
      <c r="G7" s="131" t="s">
        <v>5</v>
      </c>
      <c r="H7" s="138" t="s">
        <v>3</v>
      </c>
      <c r="I7" s="139" t="s">
        <v>42</v>
      </c>
      <c r="J7" s="140" t="s">
        <v>5</v>
      </c>
      <c r="K7" s="138" t="s">
        <v>3</v>
      </c>
      <c r="L7" s="139" t="s">
        <v>42</v>
      </c>
      <c r="M7" s="141" t="s">
        <v>5</v>
      </c>
      <c r="N7" s="134"/>
      <c r="O7" s="134"/>
      <c r="P7" s="134"/>
    </row>
    <row r="8" spans="1:16" ht="67.8" thickBot="1" x14ac:dyDescent="0.3">
      <c r="A8" s="119"/>
      <c r="B8" s="120" t="s">
        <v>43</v>
      </c>
      <c r="C8" s="121">
        <v>123185</v>
      </c>
      <c r="D8" s="122">
        <v>1</v>
      </c>
      <c r="E8" s="123" t="s">
        <v>43</v>
      </c>
      <c r="F8" s="121">
        <v>72108</v>
      </c>
      <c r="G8" s="122">
        <v>1</v>
      </c>
      <c r="H8" s="123" t="s">
        <v>43</v>
      </c>
      <c r="I8" s="121">
        <v>66487</v>
      </c>
      <c r="J8" s="122">
        <v>1</v>
      </c>
      <c r="K8" s="123" t="s">
        <v>43</v>
      </c>
      <c r="L8" s="121"/>
      <c r="M8" s="127"/>
      <c r="N8" s="125">
        <f t="shared" ref="N8:N16" si="0">C8+F8+I8+L8</f>
        <v>261780</v>
      </c>
      <c r="O8" s="125">
        <f t="shared" ref="O8:O16" si="1">D8+G8+J8+M8</f>
        <v>3</v>
      </c>
      <c r="P8" s="135"/>
    </row>
    <row r="9" spans="1:16" ht="70.5" customHeight="1" thickBot="1" x14ac:dyDescent="0.3">
      <c r="A9" s="119"/>
      <c r="B9" s="120" t="s">
        <v>44</v>
      </c>
      <c r="C9" s="126">
        <v>99806</v>
      </c>
      <c r="D9" s="122">
        <v>2</v>
      </c>
      <c r="E9" s="123" t="s">
        <v>44</v>
      </c>
      <c r="F9" s="126">
        <v>68802</v>
      </c>
      <c r="G9" s="122">
        <v>2</v>
      </c>
      <c r="H9" s="123" t="s">
        <v>44</v>
      </c>
      <c r="I9" s="126">
        <v>49544</v>
      </c>
      <c r="J9" s="124">
        <v>2</v>
      </c>
      <c r="K9" s="123" t="s">
        <v>44</v>
      </c>
      <c r="L9" s="126"/>
      <c r="M9" s="127"/>
      <c r="N9" s="125">
        <f t="shared" si="0"/>
        <v>218152</v>
      </c>
      <c r="O9" s="125">
        <f t="shared" si="1"/>
        <v>6</v>
      </c>
      <c r="P9" s="125"/>
    </row>
    <row r="10" spans="1:16" ht="67.8" thickBot="1" x14ac:dyDescent="0.3">
      <c r="A10" s="119"/>
      <c r="B10" s="120" t="s">
        <v>58</v>
      </c>
      <c r="C10" s="121">
        <v>85830</v>
      </c>
      <c r="D10" s="122">
        <v>3</v>
      </c>
      <c r="E10" s="123" t="s">
        <v>59</v>
      </c>
      <c r="F10" s="121">
        <v>66641</v>
      </c>
      <c r="G10" s="122">
        <v>3</v>
      </c>
      <c r="H10" s="123" t="s">
        <v>58</v>
      </c>
      <c r="I10" s="121">
        <v>34658</v>
      </c>
      <c r="J10" s="122">
        <v>6</v>
      </c>
      <c r="K10" s="123" t="s">
        <v>57</v>
      </c>
      <c r="L10" s="121"/>
      <c r="M10" s="127"/>
      <c r="N10" s="125">
        <f t="shared" si="0"/>
        <v>187129</v>
      </c>
      <c r="O10" s="125">
        <f t="shared" si="1"/>
        <v>12</v>
      </c>
      <c r="P10" s="135"/>
    </row>
    <row r="11" spans="1:16" ht="67.8" thickBot="1" x14ac:dyDescent="0.3">
      <c r="A11" s="119"/>
      <c r="B11" s="120" t="s">
        <v>45</v>
      </c>
      <c r="C11" s="121">
        <v>83854</v>
      </c>
      <c r="D11" s="122">
        <v>4</v>
      </c>
      <c r="E11" s="123" t="s">
        <v>45</v>
      </c>
      <c r="F11" s="121">
        <v>40845</v>
      </c>
      <c r="G11" s="122">
        <v>7</v>
      </c>
      <c r="H11" s="123" t="s">
        <v>45</v>
      </c>
      <c r="I11" s="121">
        <v>20400</v>
      </c>
      <c r="J11" s="124">
        <v>7</v>
      </c>
      <c r="K11" s="123" t="s">
        <v>45</v>
      </c>
      <c r="L11" s="121"/>
      <c r="M11" s="127"/>
      <c r="N11" s="125">
        <f t="shared" si="0"/>
        <v>145099</v>
      </c>
      <c r="O11" s="125">
        <f t="shared" si="1"/>
        <v>18</v>
      </c>
      <c r="P11" s="125"/>
    </row>
    <row r="12" spans="1:16" ht="67.8" thickBot="1" x14ac:dyDescent="0.3">
      <c r="A12" s="119"/>
      <c r="B12" s="120" t="s">
        <v>46</v>
      </c>
      <c r="C12" s="121">
        <v>77679</v>
      </c>
      <c r="D12" s="122">
        <v>5</v>
      </c>
      <c r="E12" s="123" t="s">
        <v>54</v>
      </c>
      <c r="F12" s="121">
        <v>44672</v>
      </c>
      <c r="G12" s="122">
        <v>5</v>
      </c>
      <c r="H12" s="123" t="s">
        <v>55</v>
      </c>
      <c r="I12" s="121">
        <v>19690</v>
      </c>
      <c r="J12" s="122">
        <v>8</v>
      </c>
      <c r="K12" s="123" t="s">
        <v>46</v>
      </c>
      <c r="L12" s="121"/>
      <c r="M12" s="127"/>
      <c r="N12" s="125">
        <f t="shared" si="0"/>
        <v>142041</v>
      </c>
      <c r="O12" s="125">
        <f t="shared" si="1"/>
        <v>18</v>
      </c>
      <c r="P12" s="135"/>
    </row>
    <row r="13" spans="1:16" ht="67.8" thickBot="1" x14ac:dyDescent="0.3">
      <c r="A13" s="119"/>
      <c r="B13" s="120" t="s">
        <v>47</v>
      </c>
      <c r="C13" s="121">
        <v>74282</v>
      </c>
      <c r="D13" s="122">
        <v>6</v>
      </c>
      <c r="E13" s="123" t="s">
        <v>53</v>
      </c>
      <c r="F13" s="121">
        <v>52232</v>
      </c>
      <c r="G13" s="122">
        <v>4</v>
      </c>
      <c r="H13" s="123" t="s">
        <v>56</v>
      </c>
      <c r="I13" s="121">
        <v>39047</v>
      </c>
      <c r="J13" s="124">
        <v>4</v>
      </c>
      <c r="K13" s="123" t="s">
        <v>47</v>
      </c>
      <c r="L13" s="121"/>
      <c r="M13" s="127"/>
      <c r="N13" s="125">
        <f t="shared" si="0"/>
        <v>165561</v>
      </c>
      <c r="O13" s="125">
        <f t="shared" si="1"/>
        <v>14</v>
      </c>
      <c r="P13" s="125"/>
    </row>
    <row r="14" spans="1:16" ht="67.8" thickBot="1" x14ac:dyDescent="0.3">
      <c r="A14" s="119"/>
      <c r="B14" s="120" t="s">
        <v>48</v>
      </c>
      <c r="C14" s="121">
        <v>74277</v>
      </c>
      <c r="D14" s="122">
        <v>7</v>
      </c>
      <c r="E14" s="123" t="s">
        <v>48</v>
      </c>
      <c r="F14" s="121">
        <v>36395</v>
      </c>
      <c r="G14" s="122">
        <v>8</v>
      </c>
      <c r="H14" s="123" t="s">
        <v>48</v>
      </c>
      <c r="I14" s="121">
        <v>42793</v>
      </c>
      <c r="J14" s="122">
        <v>3</v>
      </c>
      <c r="K14" s="123" t="s">
        <v>48</v>
      </c>
      <c r="L14" s="121"/>
      <c r="M14" s="127"/>
      <c r="N14" s="125">
        <f t="shared" si="0"/>
        <v>153465</v>
      </c>
      <c r="O14" s="125">
        <f t="shared" si="1"/>
        <v>18</v>
      </c>
      <c r="P14" s="135"/>
    </row>
    <row r="15" spans="1:16" ht="67.8" thickBot="1" x14ac:dyDescent="0.3">
      <c r="A15" s="119"/>
      <c r="B15" s="120" t="s">
        <v>49</v>
      </c>
      <c r="C15" s="121">
        <v>42261</v>
      </c>
      <c r="D15" s="122">
        <v>8</v>
      </c>
      <c r="E15" s="123" t="s">
        <v>49</v>
      </c>
      <c r="F15" s="121">
        <v>14978</v>
      </c>
      <c r="G15" s="122">
        <v>9</v>
      </c>
      <c r="H15" s="123" t="s">
        <v>49</v>
      </c>
      <c r="I15" s="121">
        <v>9265</v>
      </c>
      <c r="J15" s="124">
        <v>9</v>
      </c>
      <c r="K15" s="123" t="s">
        <v>49</v>
      </c>
      <c r="L15" s="121"/>
      <c r="M15" s="127"/>
      <c r="N15" s="125">
        <f t="shared" si="0"/>
        <v>66504</v>
      </c>
      <c r="O15" s="125">
        <f t="shared" si="1"/>
        <v>26</v>
      </c>
      <c r="P15" s="125"/>
    </row>
    <row r="16" spans="1:16" ht="67.8" thickBot="1" x14ac:dyDescent="0.3">
      <c r="A16" s="119"/>
      <c r="B16" s="120" t="s">
        <v>50</v>
      </c>
      <c r="C16" s="121">
        <v>35806</v>
      </c>
      <c r="D16" s="122">
        <v>9</v>
      </c>
      <c r="E16" s="123" t="s">
        <v>50</v>
      </c>
      <c r="F16" s="121">
        <v>41948</v>
      </c>
      <c r="G16" s="122">
        <v>6</v>
      </c>
      <c r="H16" s="123" t="s">
        <v>50</v>
      </c>
      <c r="I16" s="121">
        <v>37519</v>
      </c>
      <c r="J16" s="122">
        <v>5</v>
      </c>
      <c r="K16" s="123" t="s">
        <v>50</v>
      </c>
      <c r="L16" s="121"/>
      <c r="M16" s="127"/>
      <c r="N16" s="125">
        <f t="shared" si="0"/>
        <v>115273</v>
      </c>
      <c r="O16" s="125">
        <f t="shared" si="1"/>
        <v>20</v>
      </c>
      <c r="P16" s="125"/>
    </row>
  </sheetData>
  <autoFilter ref="A6:P6">
    <sortState ref="A7:P16">
      <sortCondition descending="1" ref="C6"/>
    </sortState>
  </autoFilter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личный зачет1 этап</vt:lpstr>
      <vt:lpstr>1-й тур</vt:lpstr>
      <vt:lpstr>2-й тур</vt:lpstr>
      <vt:lpstr>3-й тур</vt:lpstr>
      <vt:lpstr>4-тур</vt:lpstr>
      <vt:lpstr>Командный зачет</vt:lpstr>
      <vt:lpstr>'личный зачет1 этап'!Область_печати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HP</cp:lastModifiedBy>
  <cp:revision>28</cp:revision>
  <cp:lastPrinted>2022-08-29T11:59:28Z</cp:lastPrinted>
  <dcterms:created xsi:type="dcterms:W3CDTF">2020-09-24T10:59:18Z</dcterms:created>
  <dcterms:modified xsi:type="dcterms:W3CDTF">2025-08-28T13:29:53Z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